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47" i="9"/>
  <c r="J1447"/>
  <c r="F317"/>
  <c r="F316"/>
  <c r="F315"/>
  <c r="F314"/>
  <c r="F313"/>
  <c r="F312"/>
  <c r="F311"/>
  <c r="F310"/>
  <c r="F309"/>
  <c r="H308"/>
  <c r="G308"/>
  <c r="F308"/>
  <c r="F307"/>
  <c r="H306"/>
  <c r="G306"/>
  <c r="F306"/>
  <c r="H305"/>
  <c r="G305"/>
  <c r="E305" s="1"/>
  <c r="B305" s="1"/>
  <c r="F305"/>
  <c r="H304"/>
  <c r="G304"/>
  <c r="F304"/>
  <c r="H303"/>
  <c r="G303"/>
  <c r="F303"/>
  <c r="H302"/>
  <c r="E302" s="1"/>
  <c r="B302" s="1"/>
  <c r="G302"/>
  <c r="F302"/>
  <c r="H301"/>
  <c r="G301"/>
  <c r="F301"/>
  <c r="H300"/>
  <c r="E300" s="1"/>
  <c r="B300" s="1"/>
  <c r="G300"/>
  <c r="F300"/>
  <c r="H299"/>
  <c r="G299"/>
  <c r="F299"/>
  <c r="H298"/>
  <c r="E298" s="1"/>
  <c r="B298" s="1"/>
  <c r="G298"/>
  <c r="F298"/>
  <c r="H297"/>
  <c r="G297"/>
  <c r="F297"/>
  <c r="H296"/>
  <c r="E296" s="1"/>
  <c r="B296" s="1"/>
  <c r="G296"/>
  <c r="F296"/>
  <c r="H295"/>
  <c r="E295" s="1"/>
  <c r="B295" s="1"/>
  <c r="G295"/>
  <c r="F295"/>
  <c r="H294"/>
  <c r="G294"/>
  <c r="F294"/>
  <c r="H293"/>
  <c r="E293" s="1"/>
  <c r="B293" s="1"/>
  <c r="G293"/>
  <c r="F293"/>
  <c r="H292"/>
  <c r="G292"/>
  <c r="F292"/>
  <c r="H291"/>
  <c r="E291" s="1"/>
  <c r="B291" s="1"/>
  <c r="G291"/>
  <c r="F291"/>
  <c r="F290"/>
  <c r="F289"/>
  <c r="H288"/>
  <c r="G288"/>
  <c r="F288"/>
  <c r="H287"/>
  <c r="E287" s="1"/>
  <c r="B287" s="1"/>
  <c r="G287"/>
  <c r="F287"/>
  <c r="H286"/>
  <c r="G286"/>
  <c r="F286"/>
  <c r="H285"/>
  <c r="E285" s="1"/>
  <c r="B285" s="1"/>
  <c r="G285"/>
  <c r="F285"/>
  <c r="F284"/>
  <c r="H283"/>
  <c r="E283" s="1"/>
  <c r="G283"/>
  <c r="F283"/>
  <c r="H282"/>
  <c r="G282"/>
  <c r="F282"/>
  <c r="H281"/>
  <c r="E281" s="1"/>
  <c r="G281"/>
  <c r="F281"/>
  <c r="F280"/>
  <c r="F279"/>
  <c r="F277" s="1"/>
  <c r="F278"/>
  <c r="F276"/>
  <c r="L275"/>
  <c r="F275" s="1"/>
  <c r="H275"/>
  <c r="F274"/>
  <c r="I273"/>
  <c r="E273" s="1"/>
  <c r="B273" s="1"/>
  <c r="H273"/>
  <c r="F273"/>
  <c r="E272"/>
  <c r="M271"/>
  <c r="L271"/>
  <c r="E271"/>
  <c r="M270"/>
  <c r="L270"/>
  <c r="F270" s="1"/>
  <c r="B270" s="1"/>
  <c r="E270"/>
  <c r="M269"/>
  <c r="L269"/>
  <c r="E269"/>
  <c r="M268"/>
  <c r="L268"/>
  <c r="F268" s="1"/>
  <c r="B268" s="1"/>
  <c r="E268"/>
  <c r="M267"/>
  <c r="L267"/>
  <c r="E267"/>
  <c r="M266"/>
  <c r="L266"/>
  <c r="F266" s="1"/>
  <c r="B266" s="1"/>
  <c r="E266"/>
  <c r="M265"/>
  <c r="L265"/>
  <c r="E265"/>
  <c r="M264"/>
  <c r="L264"/>
  <c r="F264" s="1"/>
  <c r="B264" s="1"/>
  <c r="E264"/>
  <c r="M263"/>
  <c r="L263"/>
  <c r="E263"/>
  <c r="M262"/>
  <c r="L262"/>
  <c r="F262" s="1"/>
  <c r="B262" s="1"/>
  <c r="E262"/>
  <c r="M261"/>
  <c r="L261"/>
  <c r="E261"/>
  <c r="M260"/>
  <c r="L260"/>
  <c r="F260" s="1"/>
  <c r="B260" s="1"/>
  <c r="E260"/>
  <c r="M259"/>
  <c r="L259"/>
  <c r="E259"/>
  <c r="M258"/>
  <c r="L258"/>
  <c r="F258" s="1"/>
  <c r="B258" s="1"/>
  <c r="E258"/>
  <c r="M257"/>
  <c r="L257"/>
  <c r="E257"/>
  <c r="M256"/>
  <c r="L256"/>
  <c r="F256" s="1"/>
  <c r="B256" s="1"/>
  <c r="E256"/>
  <c r="M255"/>
  <c r="L255"/>
  <c r="E255"/>
  <c r="M254"/>
  <c r="L254"/>
  <c r="F254" s="1"/>
  <c r="B254" s="1"/>
  <c r="E254"/>
  <c r="M253"/>
  <c r="L253"/>
  <c r="E253"/>
  <c r="M252"/>
  <c r="L252"/>
  <c r="F252" s="1"/>
  <c r="B252" s="1"/>
  <c r="E252"/>
  <c r="M251"/>
  <c r="L251"/>
  <c r="E251"/>
  <c r="M250"/>
  <c r="L250"/>
  <c r="F250" s="1"/>
  <c r="B250" s="1"/>
  <c r="E250"/>
  <c r="M249"/>
  <c r="L249"/>
  <c r="E249"/>
  <c r="M248"/>
  <c r="L248"/>
  <c r="F248" s="1"/>
  <c r="B248" s="1"/>
  <c r="E248"/>
  <c r="M247"/>
  <c r="L247"/>
  <c r="E247"/>
  <c r="M246"/>
  <c r="L246"/>
  <c r="F246" s="1"/>
  <c r="B246" s="1"/>
  <c r="E246"/>
  <c r="M245"/>
  <c r="L245"/>
  <c r="E245"/>
  <c r="M244"/>
  <c r="L244"/>
  <c r="F244" s="1"/>
  <c r="E244"/>
  <c r="M243"/>
  <c r="L243"/>
  <c r="F243"/>
  <c r="B243" s="1"/>
  <c r="E243"/>
  <c r="M242"/>
  <c r="L242"/>
  <c r="E242"/>
  <c r="M241"/>
  <c r="L241"/>
  <c r="F241"/>
  <c r="B241" s="1"/>
  <c r="E241"/>
  <c r="M240"/>
  <c r="L240"/>
  <c r="E240"/>
  <c r="M239"/>
  <c r="L239"/>
  <c r="F239"/>
  <c r="B239" s="1"/>
  <c r="E239"/>
  <c r="M238"/>
  <c r="L238"/>
  <c r="E238"/>
  <c r="M237"/>
  <c r="L237"/>
  <c r="F237"/>
  <c r="B237" s="1"/>
  <c r="E237"/>
  <c r="M236"/>
  <c r="L236"/>
  <c r="E236"/>
  <c r="M235"/>
  <c r="L235"/>
  <c r="F235"/>
  <c r="B235" s="1"/>
  <c r="E235"/>
  <c r="M234"/>
  <c r="L234"/>
  <c r="E234"/>
  <c r="M233"/>
  <c r="L233"/>
  <c r="F233"/>
  <c r="B233" s="1"/>
  <c r="E233"/>
  <c r="M232"/>
  <c r="L232"/>
  <c r="F232" s="1"/>
  <c r="E232"/>
  <c r="M231"/>
  <c r="L231"/>
  <c r="F231"/>
  <c r="B231" s="1"/>
  <c r="E231"/>
  <c r="M230"/>
  <c r="L230"/>
  <c r="E230"/>
  <c r="M229"/>
  <c r="L229"/>
  <c r="F229"/>
  <c r="B229" s="1"/>
  <c r="E229"/>
  <c r="M228"/>
  <c r="L228"/>
  <c r="E228"/>
  <c r="M227"/>
  <c r="L227"/>
  <c r="F227"/>
  <c r="B227" s="1"/>
  <c r="E227"/>
  <c r="M226"/>
  <c r="L226"/>
  <c r="E226"/>
  <c r="M225"/>
  <c r="L225"/>
  <c r="F225"/>
  <c r="B225" s="1"/>
  <c r="E225"/>
  <c r="M224"/>
  <c r="L224"/>
  <c r="E224"/>
  <c r="M223"/>
  <c r="L223"/>
  <c r="E223"/>
  <c r="M222"/>
  <c r="L222"/>
  <c r="E222"/>
  <c r="M221"/>
  <c r="F221" s="1"/>
  <c r="B221" s="1"/>
  <c r="L221"/>
  <c r="E221"/>
  <c r="M220"/>
  <c r="L220"/>
  <c r="E220"/>
  <c r="M219"/>
  <c r="F219" s="1"/>
  <c r="L219"/>
  <c r="E219"/>
  <c r="B219"/>
  <c r="M218"/>
  <c r="L218"/>
  <c r="F218" s="1"/>
  <c r="E218"/>
  <c r="M217"/>
  <c r="L217"/>
  <c r="E217"/>
  <c r="M216"/>
  <c r="L216"/>
  <c r="E216"/>
  <c r="M215"/>
  <c r="F215" s="1"/>
  <c r="B215" s="1"/>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E160" s="1"/>
  <c r="B160" s="1"/>
  <c r="G160"/>
  <c r="F160"/>
  <c r="H159"/>
  <c r="G159"/>
  <c r="F159"/>
  <c r="H158"/>
  <c r="E158" s="1"/>
  <c r="B158" s="1"/>
  <c r="G158"/>
  <c r="F158"/>
  <c r="H157"/>
  <c r="G157"/>
  <c r="F157"/>
  <c r="H156"/>
  <c r="E156" s="1"/>
  <c r="B156" s="1"/>
  <c r="G156"/>
  <c r="F156"/>
  <c r="H155"/>
  <c r="G155"/>
  <c r="F155"/>
  <c r="H154"/>
  <c r="E154" s="1"/>
  <c r="B154" s="1"/>
  <c r="G154"/>
  <c r="F154"/>
  <c r="H153"/>
  <c r="G153"/>
  <c r="F153"/>
  <c r="H152"/>
  <c r="E152" s="1"/>
  <c r="B152" s="1"/>
  <c r="G152"/>
  <c r="F152"/>
  <c r="H151"/>
  <c r="G151"/>
  <c r="F151"/>
  <c r="H150"/>
  <c r="E150" s="1"/>
  <c r="B150" s="1"/>
  <c r="G150"/>
  <c r="F150"/>
  <c r="H149"/>
  <c r="G149"/>
  <c r="F149"/>
  <c r="E149"/>
  <c r="B149" s="1"/>
  <c r="H148"/>
  <c r="G148"/>
  <c r="F148"/>
  <c r="H147"/>
  <c r="E147" s="1"/>
  <c r="B147" s="1"/>
  <c r="G147"/>
  <c r="F147"/>
  <c r="H146"/>
  <c r="G146"/>
  <c r="F146"/>
  <c r="H145"/>
  <c r="E145" s="1"/>
  <c r="B145" s="1"/>
  <c r="G145"/>
  <c r="F145"/>
  <c r="H144"/>
  <c r="G144"/>
  <c r="F144"/>
  <c r="F143"/>
  <c r="H142"/>
  <c r="G142"/>
  <c r="F142"/>
  <c r="H141"/>
  <c r="E141" s="1"/>
  <c r="B141" s="1"/>
  <c r="G141"/>
  <c r="F141"/>
  <c r="H140"/>
  <c r="G140"/>
  <c r="F140"/>
  <c r="H139"/>
  <c r="E139" s="1"/>
  <c r="B139" s="1"/>
  <c r="G139"/>
  <c r="F139"/>
  <c r="H138"/>
  <c r="G138"/>
  <c r="F138"/>
  <c r="H137"/>
  <c r="E137" s="1"/>
  <c r="B137" s="1"/>
  <c r="G137"/>
  <c r="F137"/>
  <c r="H136"/>
  <c r="G136"/>
  <c r="F136"/>
  <c r="H135"/>
  <c r="E135" s="1"/>
  <c r="B135" s="1"/>
  <c r="G135"/>
  <c r="F135"/>
  <c r="H134"/>
  <c r="G134"/>
  <c r="F134"/>
  <c r="H133"/>
  <c r="E133" s="1"/>
  <c r="B133" s="1"/>
  <c r="G133"/>
  <c r="F133"/>
  <c r="H132"/>
  <c r="G132"/>
  <c r="F132"/>
  <c r="H131"/>
  <c r="G131"/>
  <c r="E131" s="1"/>
  <c r="B131" s="1"/>
  <c r="F131"/>
  <c r="H130"/>
  <c r="E130" s="1"/>
  <c r="B130" s="1"/>
  <c r="G130"/>
  <c r="F130"/>
  <c r="H129"/>
  <c r="G129"/>
  <c r="F129"/>
  <c r="H128"/>
  <c r="E128" s="1"/>
  <c r="B128" s="1"/>
  <c r="G128"/>
  <c r="F128"/>
  <c r="H127"/>
  <c r="G127"/>
  <c r="F127"/>
  <c r="H126"/>
  <c r="E126" s="1"/>
  <c r="B126" s="1"/>
  <c r="G126"/>
  <c r="F126"/>
  <c r="H125"/>
  <c r="G125"/>
  <c r="F125"/>
  <c r="H124"/>
  <c r="E124" s="1"/>
  <c r="B124" s="1"/>
  <c r="G124"/>
  <c r="F124"/>
  <c r="H123"/>
  <c r="G123"/>
  <c r="F123"/>
  <c r="H122"/>
  <c r="E122" s="1"/>
  <c r="B122" s="1"/>
  <c r="G122"/>
  <c r="F122"/>
  <c r="H121"/>
  <c r="G121"/>
  <c r="F121"/>
  <c r="E121"/>
  <c r="B121" s="1"/>
  <c r="H120"/>
  <c r="G120"/>
  <c r="F120"/>
  <c r="H119"/>
  <c r="E119" s="1"/>
  <c r="B119" s="1"/>
  <c r="G119"/>
  <c r="F119"/>
  <c r="H118"/>
  <c r="G118"/>
  <c r="F118"/>
  <c r="H117"/>
  <c r="G117"/>
  <c r="E117" s="1"/>
  <c r="B117" s="1"/>
  <c r="F117"/>
  <c r="H116"/>
  <c r="E116" s="1"/>
  <c r="B116" s="1"/>
  <c r="G116"/>
  <c r="F116"/>
  <c r="H115"/>
  <c r="G115"/>
  <c r="F115"/>
  <c r="H114"/>
  <c r="E114" s="1"/>
  <c r="B114" s="1"/>
  <c r="G114"/>
  <c r="F114"/>
  <c r="H113"/>
  <c r="G113"/>
  <c r="F113"/>
  <c r="H112"/>
  <c r="E112" s="1"/>
  <c r="B112" s="1"/>
  <c r="G112"/>
  <c r="F112"/>
  <c r="H111"/>
  <c r="G111"/>
  <c r="F111"/>
  <c r="H110"/>
  <c r="E110" s="1"/>
  <c r="B110" s="1"/>
  <c r="G110"/>
  <c r="F110"/>
  <c r="H109"/>
  <c r="G109"/>
  <c r="E109" s="1"/>
  <c r="B109" s="1"/>
  <c r="F109"/>
  <c r="H108"/>
  <c r="G108"/>
  <c r="F108"/>
  <c r="H107"/>
  <c r="E107" s="1"/>
  <c r="B107" s="1"/>
  <c r="G107"/>
  <c r="F107"/>
  <c r="H106"/>
  <c r="G106"/>
  <c r="F106"/>
  <c r="H105"/>
  <c r="E105" s="1"/>
  <c r="B105" s="1"/>
  <c r="G105"/>
  <c r="F105"/>
  <c r="H104"/>
  <c r="G104"/>
  <c r="F104"/>
  <c r="H103"/>
  <c r="E103" s="1"/>
  <c r="B103" s="1"/>
  <c r="G103"/>
  <c r="F103"/>
  <c r="H102"/>
  <c r="G102"/>
  <c r="F102"/>
  <c r="H101"/>
  <c r="E101" s="1"/>
  <c r="B101" s="1"/>
  <c r="G101"/>
  <c r="F101"/>
  <c r="H100"/>
  <c r="G100"/>
  <c r="F100"/>
  <c r="H99"/>
  <c r="E99" s="1"/>
  <c r="B99" s="1"/>
  <c r="G99"/>
  <c r="F99"/>
  <c r="H98"/>
  <c r="G98"/>
  <c r="F98"/>
  <c r="H97"/>
  <c r="E97" s="1"/>
  <c r="B97" s="1"/>
  <c r="G97"/>
  <c r="F97"/>
  <c r="H96"/>
  <c r="G96"/>
  <c r="F96"/>
  <c r="H95"/>
  <c r="E95" s="1"/>
  <c r="B95" s="1"/>
  <c r="G95"/>
  <c r="F95"/>
  <c r="H94"/>
  <c r="G94"/>
  <c r="F94"/>
  <c r="H93"/>
  <c r="E93" s="1"/>
  <c r="B93" s="1"/>
  <c r="G93"/>
  <c r="F93"/>
  <c r="H92"/>
  <c r="G92"/>
  <c r="F92"/>
  <c r="H91"/>
  <c r="E91" s="1"/>
  <c r="B91" s="1"/>
  <c r="G91"/>
  <c r="F91"/>
  <c r="H90"/>
  <c r="G90"/>
  <c r="F90"/>
  <c r="H89"/>
  <c r="E89" s="1"/>
  <c r="B89" s="1"/>
  <c r="G89"/>
  <c r="F89"/>
  <c r="H88"/>
  <c r="G88"/>
  <c r="F88"/>
  <c r="H87"/>
  <c r="E87" s="1"/>
  <c r="B87" s="1"/>
  <c r="G87"/>
  <c r="F87"/>
  <c r="H86"/>
  <c r="G86"/>
  <c r="F86"/>
  <c r="H85"/>
  <c r="G85"/>
  <c r="E85" s="1"/>
  <c r="B85" s="1"/>
  <c r="F85"/>
  <c r="H84"/>
  <c r="E84" s="1"/>
  <c r="B84" s="1"/>
  <c r="G84"/>
  <c r="F84"/>
  <c r="H83"/>
  <c r="G83"/>
  <c r="F83"/>
  <c r="H82"/>
  <c r="E82" s="1"/>
  <c r="B82" s="1"/>
  <c r="G82"/>
  <c r="F82"/>
  <c r="H81"/>
  <c r="G81"/>
  <c r="F81"/>
  <c r="H80"/>
  <c r="E80" s="1"/>
  <c r="B80" s="1"/>
  <c r="G80"/>
  <c r="F80"/>
  <c r="H79"/>
  <c r="G79"/>
  <c r="F79"/>
  <c r="H78"/>
  <c r="E78" s="1"/>
  <c r="B78" s="1"/>
  <c r="G78"/>
  <c r="F78"/>
  <c r="H77"/>
  <c r="G77"/>
  <c r="F77"/>
  <c r="H76"/>
  <c r="E76" s="1"/>
  <c r="B76" s="1"/>
  <c r="G76"/>
  <c r="F76"/>
  <c r="H75"/>
  <c r="G75"/>
  <c r="E75" s="1"/>
  <c r="B75" s="1"/>
  <c r="F75"/>
  <c r="H74"/>
  <c r="G74"/>
  <c r="F74"/>
  <c r="H73"/>
  <c r="E73" s="1"/>
  <c r="B73" s="1"/>
  <c r="G73"/>
  <c r="F73"/>
  <c r="H72"/>
  <c r="G72"/>
  <c r="F72"/>
  <c r="H71"/>
  <c r="E71" s="1"/>
  <c r="B71" s="1"/>
  <c r="G71"/>
  <c r="F71"/>
  <c r="H70"/>
  <c r="G70"/>
  <c r="F70"/>
  <c r="H69"/>
  <c r="E69" s="1"/>
  <c r="B69" s="1"/>
  <c r="G69"/>
  <c r="F69"/>
  <c r="H68"/>
  <c r="G68"/>
  <c r="F68"/>
  <c r="H67"/>
  <c r="E67" s="1"/>
  <c r="B67" s="1"/>
  <c r="G67"/>
  <c r="F67"/>
  <c r="H66"/>
  <c r="G66"/>
  <c r="F66"/>
  <c r="H65"/>
  <c r="E65" s="1"/>
  <c r="B65" s="1"/>
  <c r="G65"/>
  <c r="F65"/>
  <c r="H64"/>
  <c r="G64"/>
  <c r="F64"/>
  <c r="H63"/>
  <c r="G63"/>
  <c r="E63" s="1"/>
  <c r="B63" s="1"/>
  <c r="F63"/>
  <c r="H62"/>
  <c r="E62" s="1"/>
  <c r="B62" s="1"/>
  <c r="G62"/>
  <c r="F62"/>
  <c r="H61"/>
  <c r="G61"/>
  <c r="F61"/>
  <c r="H60"/>
  <c r="E60" s="1"/>
  <c r="B60" s="1"/>
  <c r="G60"/>
  <c r="F60"/>
  <c r="H59"/>
  <c r="G59"/>
  <c r="F59"/>
  <c r="H58"/>
  <c r="E58" s="1"/>
  <c r="B58" s="1"/>
  <c r="G58"/>
  <c r="F58"/>
  <c r="H57"/>
  <c r="G57"/>
  <c r="F57"/>
  <c r="H56"/>
  <c r="E56" s="1"/>
  <c r="B56" s="1"/>
  <c r="G56"/>
  <c r="F56"/>
  <c r="H55"/>
  <c r="G55"/>
  <c r="F55"/>
  <c r="H54"/>
  <c r="E54" s="1"/>
  <c r="B54" s="1"/>
  <c r="G54"/>
  <c r="F54"/>
  <c r="H53"/>
  <c r="G53"/>
  <c r="F53"/>
  <c r="H52"/>
  <c r="E52" s="1"/>
  <c r="B52" s="1"/>
  <c r="G52"/>
  <c r="F52"/>
  <c r="H51"/>
  <c r="G51"/>
  <c r="F51"/>
  <c r="H50"/>
  <c r="E50" s="1"/>
  <c r="B50" s="1"/>
  <c r="G50"/>
  <c r="F50"/>
  <c r="H49"/>
  <c r="G49"/>
  <c r="F49"/>
  <c r="H48"/>
  <c r="E48" s="1"/>
  <c r="B48" s="1"/>
  <c r="G48"/>
  <c r="F48"/>
  <c r="H47"/>
  <c r="G47"/>
  <c r="E47" s="1"/>
  <c r="B47" s="1"/>
  <c r="F47"/>
  <c r="H46"/>
  <c r="E46" s="1"/>
  <c r="B46" s="1"/>
  <c r="G46"/>
  <c r="F46"/>
  <c r="H45"/>
  <c r="E45" s="1"/>
  <c r="B45" s="1"/>
  <c r="G45"/>
  <c r="F45"/>
  <c r="H44"/>
  <c r="G44"/>
  <c r="F44"/>
  <c r="H43"/>
  <c r="E43" s="1"/>
  <c r="B43" s="1"/>
  <c r="G43"/>
  <c r="F43"/>
  <c r="H42"/>
  <c r="G42"/>
  <c r="F42"/>
  <c r="H41"/>
  <c r="E41" s="1"/>
  <c r="B41" s="1"/>
  <c r="G41"/>
  <c r="F41"/>
  <c r="H40"/>
  <c r="G40"/>
  <c r="F40"/>
  <c r="H39"/>
  <c r="E39" s="1"/>
  <c r="B39" s="1"/>
  <c r="G39"/>
  <c r="F39"/>
  <c r="H38"/>
  <c r="G38"/>
  <c r="F38"/>
  <c r="H37"/>
  <c r="G37"/>
  <c r="F37"/>
  <c r="H36"/>
  <c r="E36" s="1"/>
  <c r="B36" s="1"/>
  <c r="G36"/>
  <c r="F36"/>
  <c r="H35"/>
  <c r="G35"/>
  <c r="F35"/>
  <c r="H34"/>
  <c r="E34" s="1"/>
  <c r="B34" s="1"/>
  <c r="G34"/>
  <c r="F34"/>
  <c r="H33"/>
  <c r="G33"/>
  <c r="F33"/>
  <c r="H32"/>
  <c r="G32"/>
  <c r="F32"/>
  <c r="H31"/>
  <c r="G31"/>
  <c r="F31"/>
  <c r="E31"/>
  <c r="B31" s="1"/>
  <c r="H30"/>
  <c r="G30"/>
  <c r="F30"/>
  <c r="H29"/>
  <c r="G29"/>
  <c r="F29"/>
  <c r="H28"/>
  <c r="E28" s="1"/>
  <c r="B28" s="1"/>
  <c r="G28"/>
  <c r="F28"/>
  <c r="H27"/>
  <c r="E27" s="1"/>
  <c r="B27" s="1"/>
  <c r="G27"/>
  <c r="F27"/>
  <c r="H26"/>
  <c r="G26"/>
  <c r="F26"/>
  <c r="H25"/>
  <c r="E25" s="1"/>
  <c r="B25" s="1"/>
  <c r="G25"/>
  <c r="F25"/>
  <c r="H24"/>
  <c r="G24"/>
  <c r="F24"/>
  <c r="H23"/>
  <c r="E23" s="1"/>
  <c r="B23" s="1"/>
  <c r="G23"/>
  <c r="F23"/>
  <c r="H22"/>
  <c r="G22"/>
  <c r="F22"/>
  <c r="F21"/>
  <c r="F4"/>
  <c r="O3"/>
  <c r="G275" s="1"/>
  <c r="I3"/>
  <c r="H3"/>
  <c r="G3"/>
  <c r="D101" i="8"/>
  <c r="D95"/>
  <c r="D90"/>
  <c r="D85"/>
  <c r="D80"/>
  <c r="D75"/>
  <c r="D70"/>
  <c r="D65"/>
  <c r="D60"/>
  <c r="D55"/>
  <c r="D50"/>
  <c r="D49"/>
  <c r="D44"/>
  <c r="D43"/>
  <c r="D36"/>
  <c r="D26"/>
  <c r="D24" s="1"/>
  <c r="C1499" i="1" s="1"/>
  <c r="D18" i="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E114" s="1"/>
  <c r="D118"/>
  <c r="F118" s="1"/>
  <c r="F117"/>
  <c r="F116"/>
  <c r="E115"/>
  <c r="D115"/>
  <c r="D114" s="1"/>
  <c r="F113"/>
  <c r="F112"/>
  <c r="F111"/>
  <c r="F110"/>
  <c r="F109"/>
  <c r="F108"/>
  <c r="E107"/>
  <c r="D107"/>
  <c r="F106"/>
  <c r="F105"/>
  <c r="F104"/>
  <c r="F103"/>
  <c r="F102"/>
  <c r="F101"/>
  <c r="F100"/>
  <c r="E99"/>
  <c r="D99"/>
  <c r="D89" s="1"/>
  <c r="F89" s="1"/>
  <c r="F98"/>
  <c r="F97"/>
  <c r="F96"/>
  <c r="F95"/>
  <c r="E94"/>
  <c r="D94"/>
  <c r="F94" s="1"/>
  <c r="F93"/>
  <c r="F92"/>
  <c r="F91"/>
  <c r="E90"/>
  <c r="E89" s="1"/>
  <c r="D90"/>
  <c r="F90"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5"/>
  <c r="D35"/>
  <c r="F34"/>
  <c r="F33"/>
  <c r="F32"/>
  <c r="F31"/>
  <c r="F30"/>
  <c r="F29"/>
  <c r="E28"/>
  <c r="D28"/>
  <c r="F28" s="1"/>
  <c r="F27"/>
  <c r="F26"/>
  <c r="F25"/>
  <c r="F24"/>
  <c r="F23"/>
  <c r="E22"/>
  <c r="D22"/>
  <c r="F22" s="1"/>
  <c r="F21"/>
  <c r="F20"/>
  <c r="F19"/>
  <c r="F18"/>
  <c r="F17"/>
  <c r="F16"/>
  <c r="F15"/>
  <c r="F14"/>
  <c r="E13"/>
  <c r="D13"/>
  <c r="F13" s="1"/>
  <c r="F12"/>
  <c r="F11"/>
  <c r="E10"/>
  <c r="D10"/>
  <c r="F10" s="1"/>
  <c r="F9"/>
  <c r="F8"/>
  <c r="F7"/>
  <c r="E6"/>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E245" s="1"/>
  <c r="D1222" i="1" s="1"/>
  <c r="D250" i="5"/>
  <c r="F249"/>
  <c r="F248"/>
  <c r="F247"/>
  <c r="E246"/>
  <c r="D246"/>
  <c r="F244"/>
  <c r="F243"/>
  <c r="E242"/>
  <c r="D242"/>
  <c r="F242" s="1"/>
  <c r="F241"/>
  <c r="F240"/>
  <c r="E239"/>
  <c r="E238" s="1"/>
  <c r="D239"/>
  <c r="F236"/>
  <c r="F235"/>
  <c r="E234"/>
  <c r="D1211" i="1" s="1"/>
  <c r="D234" i="5"/>
  <c r="F234" s="1"/>
  <c r="F233"/>
  <c r="F232"/>
  <c r="F231"/>
  <c r="F230"/>
  <c r="F229"/>
  <c r="F228"/>
  <c r="F227"/>
  <c r="F226"/>
  <c r="F225"/>
  <c r="E224"/>
  <c r="D224"/>
  <c r="F224" s="1"/>
  <c r="F223"/>
  <c r="F222"/>
  <c r="F221"/>
  <c r="F220"/>
  <c r="F219"/>
  <c r="F218"/>
  <c r="F217"/>
  <c r="F216"/>
  <c r="F215"/>
  <c r="F214"/>
  <c r="F213"/>
  <c r="F212"/>
  <c r="F211"/>
  <c r="F210"/>
  <c r="F209"/>
  <c r="F208"/>
  <c r="E207"/>
  <c r="E206" s="1"/>
  <c r="H310" i="9" s="1"/>
  <c r="D207" i="5"/>
  <c r="F207" s="1"/>
  <c r="D206"/>
  <c r="G310" i="9" s="1"/>
  <c r="E310" s="1"/>
  <c r="B310" s="1"/>
  <c r="F205" i="5"/>
  <c r="F204"/>
  <c r="F203"/>
  <c r="F202"/>
  <c r="F201"/>
  <c r="F200"/>
  <c r="F199"/>
  <c r="E198"/>
  <c r="D198"/>
  <c r="F198" s="1"/>
  <c r="F197"/>
  <c r="F196"/>
  <c r="F195"/>
  <c r="F194"/>
  <c r="F193"/>
  <c r="F192"/>
  <c r="E191"/>
  <c r="E190" s="1"/>
  <c r="H309" i="9" s="1"/>
  <c r="D191" i="5"/>
  <c r="F191" s="1"/>
  <c r="D190"/>
  <c r="G309" i="9" s="1"/>
  <c r="F189" i="5"/>
  <c r="F188"/>
  <c r="F187"/>
  <c r="F186"/>
  <c r="F185"/>
  <c r="F184"/>
  <c r="F183"/>
  <c r="F182"/>
  <c r="F181"/>
  <c r="E180"/>
  <c r="D180"/>
  <c r="D177" s="1"/>
  <c r="F179"/>
  <c r="F178"/>
  <c r="E177"/>
  <c r="F173"/>
  <c r="F172"/>
  <c r="F171"/>
  <c r="E170"/>
  <c r="D170"/>
  <c r="F170" s="1"/>
  <c r="F169"/>
  <c r="F168"/>
  <c r="F167"/>
  <c r="F166"/>
  <c r="F165"/>
  <c r="E164"/>
  <c r="D164"/>
  <c r="F164" s="1"/>
  <c r="F163"/>
  <c r="F162"/>
  <c r="F161"/>
  <c r="F160"/>
  <c r="F159"/>
  <c r="F158"/>
  <c r="F157"/>
  <c r="F156"/>
  <c r="F155"/>
  <c r="F154"/>
  <c r="F153"/>
  <c r="F152"/>
  <c r="F151"/>
  <c r="F150"/>
  <c r="E149"/>
  <c r="H290" i="9" s="1"/>
  <c r="D149" i="5"/>
  <c r="F148"/>
  <c r="F147"/>
  <c r="E146"/>
  <c r="F145"/>
  <c r="F144"/>
  <c r="F143"/>
  <c r="E142"/>
  <c r="D142"/>
  <c r="F142" s="1"/>
  <c r="F141"/>
  <c r="F140"/>
  <c r="F139"/>
  <c r="F138"/>
  <c r="F137"/>
  <c r="F136"/>
  <c r="E135"/>
  <c r="D135"/>
  <c r="D134" s="1"/>
  <c r="F134" s="1"/>
  <c r="F133"/>
  <c r="F132"/>
  <c r="F131"/>
  <c r="F130"/>
  <c r="F129"/>
  <c r="F128"/>
  <c r="F127"/>
  <c r="E126"/>
  <c r="D126"/>
  <c r="F126" s="1"/>
  <c r="F125"/>
  <c r="F124"/>
  <c r="F123"/>
  <c r="F122"/>
  <c r="F121"/>
  <c r="F120"/>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D88"/>
  <c r="G289" i="9" s="1"/>
  <c r="D87" i="5"/>
  <c r="F87" s="1"/>
  <c r="F86"/>
  <c r="F85"/>
  <c r="F84"/>
  <c r="F83"/>
  <c r="F82"/>
  <c r="F81"/>
  <c r="F80"/>
  <c r="E79"/>
  <c r="D79"/>
  <c r="D78" s="1"/>
  <c r="F78" s="1"/>
  <c r="E78"/>
  <c r="F77"/>
  <c r="F76"/>
  <c r="F75"/>
  <c r="F74"/>
  <c r="F73"/>
  <c r="F72"/>
  <c r="F71"/>
  <c r="E70"/>
  <c r="E69" s="1"/>
  <c r="D70"/>
  <c r="D69"/>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4"/>
  <c r="F33"/>
  <c r="F32"/>
  <c r="F31"/>
  <c r="F30"/>
  <c r="E29"/>
  <c r="D1007" i="1" s="1"/>
  <c r="D29" i="5"/>
  <c r="F29" s="1"/>
  <c r="F28"/>
  <c r="F27"/>
  <c r="F26"/>
  <c r="F25"/>
  <c r="F24"/>
  <c r="F23"/>
  <c r="F22"/>
  <c r="F21"/>
  <c r="F20"/>
  <c r="E19"/>
  <c r="D19"/>
  <c r="F18"/>
  <c r="F17"/>
  <c r="F16"/>
  <c r="F15"/>
  <c r="F14"/>
  <c r="E13"/>
  <c r="D13"/>
  <c r="D12" s="1"/>
  <c r="F11"/>
  <c r="F10"/>
  <c r="F9"/>
  <c r="E8"/>
  <c r="D8"/>
  <c r="D7"/>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9"/>
  <c r="F629" s="1"/>
  <c r="F628"/>
  <c r="F627"/>
  <c r="E626"/>
  <c r="E625" s="1"/>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D594"/>
  <c r="F594" s="1"/>
  <c r="D593"/>
  <c r="F593" s="1"/>
  <c r="F592"/>
  <c r="F591"/>
  <c r="E590"/>
  <c r="D584" i="1" s="1"/>
  <c r="D590" i="4"/>
  <c r="F590" s="1"/>
  <c r="F589"/>
  <c r="F588"/>
  <c r="E587"/>
  <c r="D581" i="1" s="1"/>
  <c r="D587" i="4"/>
  <c r="F587" s="1"/>
  <c r="F586"/>
  <c r="E585"/>
  <c r="D585"/>
  <c r="F585" s="1"/>
  <c r="F584"/>
  <c r="F583"/>
  <c r="F582"/>
  <c r="E581"/>
  <c r="D575" i="1" s="1"/>
  <c r="D581" i="4"/>
  <c r="D580" s="1"/>
  <c r="F580" s="1"/>
  <c r="E580"/>
  <c r="D574" i="1" s="1"/>
  <c r="F579" i="4"/>
  <c r="F578"/>
  <c r="E577"/>
  <c r="D577"/>
  <c r="F577" s="1"/>
  <c r="F576"/>
  <c r="F575"/>
  <c r="E574"/>
  <c r="D574"/>
  <c r="F574" s="1"/>
  <c r="F573"/>
  <c r="F572"/>
  <c r="E571"/>
  <c r="D571"/>
  <c r="F571" s="1"/>
  <c r="F570"/>
  <c r="F569"/>
  <c r="E568"/>
  <c r="E567" s="1"/>
  <c r="D568"/>
  <c r="F568" s="1"/>
  <c r="D567"/>
  <c r="F567" s="1"/>
  <c r="F566"/>
  <c r="F565"/>
  <c r="F564"/>
  <c r="E563"/>
  <c r="D563"/>
  <c r="F563" s="1"/>
  <c r="F562"/>
  <c r="F561"/>
  <c r="F560"/>
  <c r="F559"/>
  <c r="F558"/>
  <c r="F557"/>
  <c r="F556"/>
  <c r="E555"/>
  <c r="D549" i="1" s="1"/>
  <c r="D555" i="4"/>
  <c r="F555" s="1"/>
  <c r="F554"/>
  <c r="F553"/>
  <c r="F552"/>
  <c r="F551"/>
  <c r="E550"/>
  <c r="D544" i="1" s="1"/>
  <c r="D550" i="4"/>
  <c r="F550" s="1"/>
  <c r="F549"/>
  <c r="F548"/>
  <c r="F547"/>
  <c r="F546"/>
  <c r="F545"/>
  <c r="F544"/>
  <c r="E543"/>
  <c r="D537" i="1" s="1"/>
  <c r="D543" i="4"/>
  <c r="F543" s="1"/>
  <c r="F542"/>
  <c r="F541"/>
  <c r="F540"/>
  <c r="F539"/>
  <c r="E538"/>
  <c r="D538"/>
  <c r="F538" s="1"/>
  <c r="F537"/>
  <c r="F536"/>
  <c r="E535"/>
  <c r="D535"/>
  <c r="F535" s="1"/>
  <c r="F534"/>
  <c r="F533"/>
  <c r="F532"/>
  <c r="F531"/>
  <c r="E530"/>
  <c r="E529" s="1"/>
  <c r="D530"/>
  <c r="F530" s="1"/>
  <c r="D529"/>
  <c r="D528" s="1"/>
  <c r="F527"/>
  <c r="F526"/>
  <c r="E525"/>
  <c r="D525"/>
  <c r="F525" s="1"/>
  <c r="F524"/>
  <c r="F523"/>
  <c r="E522"/>
  <c r="D522"/>
  <c r="F522" s="1"/>
  <c r="F521"/>
  <c r="F520"/>
  <c r="E519"/>
  <c r="D519"/>
  <c r="F519" s="1"/>
  <c r="F518"/>
  <c r="F517"/>
  <c r="E516"/>
  <c r="E515" s="1"/>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D490"/>
  <c r="F490" s="1"/>
  <c r="F489"/>
  <c r="F488"/>
  <c r="F487"/>
  <c r="F486"/>
  <c r="E485"/>
  <c r="D479" i="1" s="1"/>
  <c r="D485" i="4"/>
  <c r="D484" s="1"/>
  <c r="F484" s="1"/>
  <c r="E484"/>
  <c r="D478" i="1" s="1"/>
  <c r="F483" i="4"/>
  <c r="F482"/>
  <c r="E481"/>
  <c r="D475" i="1" s="1"/>
  <c r="D481" i="4"/>
  <c r="F481" s="1"/>
  <c r="F480"/>
  <c r="F479"/>
  <c r="E478"/>
  <c r="D472" i="1" s="1"/>
  <c r="D478" i="4"/>
  <c r="F478" s="1"/>
  <c r="F477"/>
  <c r="F476"/>
  <c r="F475"/>
  <c r="F474"/>
  <c r="E473"/>
  <c r="D467" i="1" s="1"/>
  <c r="D473" i="4"/>
  <c r="D472" s="1"/>
  <c r="F472" s="1"/>
  <c r="E472"/>
  <c r="D466" i="1" s="1"/>
  <c r="F471" i="4"/>
  <c r="F470"/>
  <c r="E469"/>
  <c r="D469"/>
  <c r="F469" s="1"/>
  <c r="F468"/>
  <c r="F467"/>
  <c r="E466"/>
  <c r="D466"/>
  <c r="F466" s="1"/>
  <c r="F465"/>
  <c r="F464"/>
  <c r="E463"/>
  <c r="D463"/>
  <c r="F463" s="1"/>
  <c r="F462"/>
  <c r="F461"/>
  <c r="E460"/>
  <c r="E459" s="1"/>
  <c r="D460"/>
  <c r="F460" s="1"/>
  <c r="D459"/>
  <c r="F459" s="1"/>
  <c r="F458"/>
  <c r="F457"/>
  <c r="F456"/>
  <c r="E455"/>
  <c r="D455"/>
  <c r="F455" s="1"/>
  <c r="F454"/>
  <c r="F453"/>
  <c r="F452"/>
  <c r="F451"/>
  <c r="F450"/>
  <c r="F449"/>
  <c r="F448"/>
  <c r="E447"/>
  <c r="D441" i="1" s="1"/>
  <c r="D447" i="4"/>
  <c r="F447" s="1"/>
  <c r="F446"/>
  <c r="F445"/>
  <c r="F444"/>
  <c r="F443"/>
  <c r="E442"/>
  <c r="D442"/>
  <c r="F442" s="1"/>
  <c r="F441"/>
  <c r="F440"/>
  <c r="F439"/>
  <c r="F438"/>
  <c r="F437"/>
  <c r="F436"/>
  <c r="E435"/>
  <c r="D429" i="1" s="1"/>
  <c r="D435" i="4"/>
  <c r="F435" s="1"/>
  <c r="F434"/>
  <c r="F433"/>
  <c r="F432"/>
  <c r="F431"/>
  <c r="E430"/>
  <c r="D430"/>
  <c r="F430" s="1"/>
  <c r="F429"/>
  <c r="F428"/>
  <c r="E427"/>
  <c r="D421" i="1" s="1"/>
  <c r="D427" i="4"/>
  <c r="F427" s="1"/>
  <c r="F426"/>
  <c r="F425"/>
  <c r="F424"/>
  <c r="F423"/>
  <c r="E422"/>
  <c r="D422"/>
  <c r="F422" s="1"/>
  <c r="D421"/>
  <c r="D420" s="1"/>
  <c r="E418"/>
  <c r="D418"/>
  <c r="F418" s="1"/>
  <c r="E417"/>
  <c r="D417"/>
  <c r="E416"/>
  <c r="E643" s="1"/>
  <c r="D416"/>
  <c r="D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2"/>
  <c r="F381"/>
  <c r="F380"/>
  <c r="F379"/>
  <c r="E378"/>
  <c r="D378"/>
  <c r="F378" s="1"/>
  <c r="F377"/>
  <c r="F376"/>
  <c r="F375"/>
  <c r="F374"/>
  <c r="F373"/>
  <c r="F372"/>
  <c r="F371"/>
  <c r="F370"/>
  <c r="E369"/>
  <c r="D369"/>
  <c r="F368"/>
  <c r="F367"/>
  <c r="F366"/>
  <c r="F365"/>
  <c r="E364"/>
  <c r="D364"/>
  <c r="D363" s="1"/>
  <c r="E363"/>
  <c r="F362"/>
  <c r="F361"/>
  <c r="F360"/>
  <c r="F359"/>
  <c r="F358"/>
  <c r="F357"/>
  <c r="E356"/>
  <c r="D356"/>
  <c r="F356" s="1"/>
  <c r="F355"/>
  <c r="F354"/>
  <c r="F353"/>
  <c r="E352"/>
  <c r="D352"/>
  <c r="D351" s="1"/>
  <c r="E351"/>
  <c r="F349"/>
  <c r="E348"/>
  <c r="D343" i="1" s="1"/>
  <c r="D348" i="4"/>
  <c r="F348" s="1"/>
  <c r="F347"/>
  <c r="F346"/>
  <c r="E345"/>
  <c r="E344" s="1"/>
  <c r="D339" i="1" s="1"/>
  <c r="D345" i="4"/>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D311" s="1"/>
  <c r="F311" s="1"/>
  <c r="E311"/>
  <c r="F310"/>
  <c r="F309"/>
  <c r="F308"/>
  <c r="F307"/>
  <c r="F306"/>
  <c r="F305"/>
  <c r="E304"/>
  <c r="E299" s="1"/>
  <c r="D294" i="1" s="1"/>
  <c r="D304" i="4"/>
  <c r="F304" s="1"/>
  <c r="F303"/>
  <c r="F302"/>
  <c r="F301"/>
  <c r="E300"/>
  <c r="D300"/>
  <c r="D299" s="1"/>
  <c r="F296"/>
  <c r="F295"/>
  <c r="F294"/>
  <c r="F293"/>
  <c r="F292"/>
  <c r="E288"/>
  <c r="D284" i="1" s="1"/>
  <c r="D288" i="4"/>
  <c r="F288" s="1"/>
  <c r="E287"/>
  <c r="D283" i="1" s="1"/>
  <c r="D287" i="4"/>
  <c r="F287" s="1"/>
  <c r="F286"/>
  <c r="F285"/>
  <c r="F284"/>
  <c r="F283"/>
  <c r="F282"/>
  <c r="F281"/>
  <c r="F280"/>
  <c r="E279"/>
  <c r="D279"/>
  <c r="F279" s="1"/>
  <c r="F278"/>
  <c r="F277"/>
  <c r="F276"/>
  <c r="F275"/>
  <c r="F274"/>
  <c r="E273"/>
  <c r="D273"/>
  <c r="F273" s="1"/>
  <c r="F272"/>
  <c r="F271"/>
  <c r="F270"/>
  <c r="F269"/>
  <c r="E268"/>
  <c r="D268"/>
  <c r="F268" s="1"/>
  <c r="F267"/>
  <c r="F266"/>
  <c r="F265"/>
  <c r="E264"/>
  <c r="E263" s="1"/>
  <c r="D264"/>
  <c r="F264" s="1"/>
  <c r="D263"/>
  <c r="F263" s="1"/>
  <c r="F262"/>
  <c r="F261"/>
  <c r="F260"/>
  <c r="E259"/>
  <c r="E252" s="1"/>
  <c r="D248" i="1" s="1"/>
  <c r="D259" i="4"/>
  <c r="F259" s="1"/>
  <c r="F258"/>
  <c r="F257"/>
  <c r="F256"/>
  <c r="F255"/>
  <c r="F254"/>
  <c r="E253"/>
  <c r="D253"/>
  <c r="D252" s="1"/>
  <c r="F252" s="1"/>
  <c r="F251"/>
  <c r="F250"/>
  <c r="F249"/>
  <c r="F248"/>
  <c r="E247"/>
  <c r="D243" i="1" s="1"/>
  <c r="D247" i="4"/>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D224" s="1"/>
  <c r="F224" s="1"/>
  <c r="F223"/>
  <c r="F222"/>
  <c r="F221"/>
  <c r="F220"/>
  <c r="E219"/>
  <c r="D219"/>
  <c r="F219" s="1"/>
  <c r="F218"/>
  <c r="F217"/>
  <c r="E216"/>
  <c r="E215" s="1"/>
  <c r="D211" i="1" s="1"/>
  <c r="D216" i="4"/>
  <c r="F216" s="1"/>
  <c r="D215"/>
  <c r="F215" s="1"/>
  <c r="F214"/>
  <c r="F213"/>
  <c r="F212"/>
  <c r="F211"/>
  <c r="E210"/>
  <c r="E196" s="1"/>
  <c r="D192" i="1" s="1"/>
  <c r="D210" i="4"/>
  <c r="F209"/>
  <c r="F208"/>
  <c r="F207"/>
  <c r="F206"/>
  <c r="F205"/>
  <c r="F204"/>
  <c r="F203"/>
  <c r="E202"/>
  <c r="D202"/>
  <c r="F202" s="1"/>
  <c r="F201"/>
  <c r="F200"/>
  <c r="F199"/>
  <c r="F198"/>
  <c r="E197"/>
  <c r="D197"/>
  <c r="D196"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D163"/>
  <c r="F162"/>
  <c r="F161"/>
  <c r="F160"/>
  <c r="E159"/>
  <c r="E152" s="1"/>
  <c r="D148" i="1" s="1"/>
  <c r="D159" i="4"/>
  <c r="F158"/>
  <c r="F157"/>
  <c r="F156"/>
  <c r="F155"/>
  <c r="F154"/>
  <c r="E153"/>
  <c r="D149" i="1" s="1"/>
  <c r="D153" i="4"/>
  <c r="D152" s="1"/>
  <c r="F150"/>
  <c r="F149"/>
  <c r="F148"/>
  <c r="F147"/>
  <c r="F146"/>
  <c r="F145"/>
  <c r="F144"/>
  <c r="F143"/>
  <c r="F142"/>
  <c r="F141"/>
  <c r="E140"/>
  <c r="E139" s="1"/>
  <c r="D140"/>
  <c r="F140" s="1"/>
  <c r="D139"/>
  <c r="F139" s="1"/>
  <c r="F138"/>
  <c r="F137"/>
  <c r="F136"/>
  <c r="F135"/>
  <c r="E134"/>
  <c r="E133" s="1"/>
  <c r="D129" i="1" s="1"/>
  <c r="D134" i="4"/>
  <c r="D133"/>
  <c r="F133" s="1"/>
  <c r="F132"/>
  <c r="F131"/>
  <c r="F130"/>
  <c r="F129"/>
  <c r="E128"/>
  <c r="D128"/>
  <c r="F128" s="1"/>
  <c r="F127"/>
  <c r="F126"/>
  <c r="E125"/>
  <c r="D125"/>
  <c r="D124" s="1"/>
  <c r="E124"/>
  <c r="F123"/>
  <c r="F122"/>
  <c r="F121"/>
  <c r="E120"/>
  <c r="E106" s="1"/>
  <c r="D102" i="1" s="1"/>
  <c r="D120" i="4"/>
  <c r="F120" s="1"/>
  <c r="F119"/>
  <c r="F118"/>
  <c r="F117"/>
  <c r="F116"/>
  <c r="F115"/>
  <c r="F114"/>
  <c r="F113"/>
  <c r="E112"/>
  <c r="D112"/>
  <c r="F111"/>
  <c r="F110"/>
  <c r="F109"/>
  <c r="F108"/>
  <c r="E107"/>
  <c r="D107"/>
  <c r="D106" s="1"/>
  <c r="F105"/>
  <c r="F104"/>
  <c r="F103"/>
  <c r="F102"/>
  <c r="F101"/>
  <c r="F100"/>
  <c r="F99"/>
  <c r="E98"/>
  <c r="D98"/>
  <c r="F98" s="1"/>
  <c r="F97"/>
  <c r="F96"/>
  <c r="F95"/>
  <c r="F94"/>
  <c r="F93"/>
  <c r="F92"/>
  <c r="E91"/>
  <c r="E82" s="1"/>
  <c r="D78" i="1" s="1"/>
  <c r="D91" i="4"/>
  <c r="F90"/>
  <c r="F89"/>
  <c r="F88"/>
  <c r="F87"/>
  <c r="F86"/>
  <c r="F85"/>
  <c r="F84"/>
  <c r="E83"/>
  <c r="D83"/>
  <c r="D82" s="1"/>
  <c r="F81"/>
  <c r="F80"/>
  <c r="F79"/>
  <c r="F78"/>
  <c r="E77"/>
  <c r="D73" i="1" s="1"/>
  <c r="D77" i="4"/>
  <c r="F77" s="1"/>
  <c r="F76"/>
  <c r="F75"/>
  <c r="E74"/>
  <c r="D70" i="1" s="1"/>
  <c r="D74" i="4"/>
  <c r="F74" s="1"/>
  <c r="F73"/>
  <c r="F72"/>
  <c r="E71"/>
  <c r="D67" i="1" s="1"/>
  <c r="D71" i="4"/>
  <c r="F71" s="1"/>
  <c r="F70"/>
  <c r="F69"/>
  <c r="E68"/>
  <c r="D64" i="1" s="1"/>
  <c r="D68" i="4"/>
  <c r="F68" s="1"/>
  <c r="F67"/>
  <c r="F66"/>
  <c r="E65"/>
  <c r="D61" i="1" s="1"/>
  <c r="D65" i="4"/>
  <c r="F65" s="1"/>
  <c r="F64"/>
  <c r="F63"/>
  <c r="E62"/>
  <c r="D58" i="1" s="1"/>
  <c r="D62" i="4"/>
  <c r="F62" s="1"/>
  <c r="F61"/>
  <c r="F60"/>
  <c r="E59"/>
  <c r="D59"/>
  <c r="F58"/>
  <c r="F57"/>
  <c r="F56"/>
  <c r="F55"/>
  <c r="E54"/>
  <c r="D50" i="1" s="1"/>
  <c r="D54" i="4"/>
  <c r="F54" s="1"/>
  <c r="F53"/>
  <c r="F52"/>
  <c r="E51"/>
  <c r="D51"/>
  <c r="D50" s="1"/>
  <c r="F49"/>
  <c r="F48"/>
  <c r="F47"/>
  <c r="F46"/>
  <c r="E45"/>
  <c r="D45"/>
  <c r="D44" s="1"/>
  <c r="F44" s="1"/>
  <c r="E44"/>
  <c r="F43"/>
  <c r="F42"/>
  <c r="F41"/>
  <c r="E40"/>
  <c r="D40"/>
  <c r="F40" s="1"/>
  <c r="F39"/>
  <c r="F38"/>
  <c r="E37"/>
  <c r="D37"/>
  <c r="F37" s="1"/>
  <c r="F36"/>
  <c r="F35"/>
  <c r="F34"/>
  <c r="F33"/>
  <c r="F32"/>
  <c r="F31"/>
  <c r="F30"/>
  <c r="E29"/>
  <c r="D29"/>
  <c r="F29" s="1"/>
  <c r="F28"/>
  <c r="F27"/>
  <c r="F26"/>
  <c r="F25"/>
  <c r="F24"/>
  <c r="E23"/>
  <c r="D23"/>
  <c r="F23" s="1"/>
  <c r="F22"/>
  <c r="F21"/>
  <c r="F20"/>
  <c r="F19"/>
  <c r="F18"/>
  <c r="E17"/>
  <c r="D13" i="1" s="1"/>
  <c r="D17" i="4"/>
  <c r="F17" s="1"/>
  <c r="F16"/>
  <c r="F15"/>
  <c r="F14"/>
  <c r="F13"/>
  <c r="F12"/>
  <c r="F11"/>
  <c r="F10"/>
  <c r="F9"/>
  <c r="E8"/>
  <c r="D8"/>
  <c r="F8" s="1"/>
  <c r="F7"/>
  <c r="D7"/>
  <c r="I36" i="3"/>
  <c r="G36"/>
  <c r="B36"/>
  <c r="I35"/>
  <c r="G35"/>
  <c r="B35"/>
  <c r="G34"/>
  <c r="B34"/>
  <c r="I33"/>
  <c r="G33"/>
  <c r="B33"/>
  <c r="I32"/>
  <c r="H32"/>
  <c r="G32"/>
  <c r="B32"/>
  <c r="I31"/>
  <c r="H31"/>
  <c r="G31"/>
  <c r="B31"/>
  <c r="I30"/>
  <c r="H30"/>
  <c r="G30"/>
  <c r="B30"/>
  <c r="I29"/>
  <c r="H29"/>
  <c r="G29"/>
  <c r="B29"/>
  <c r="G28"/>
  <c r="B28"/>
  <c r="I27"/>
  <c r="H27"/>
  <c r="G27"/>
  <c r="B27"/>
  <c r="I26"/>
  <c r="H26"/>
  <c r="G26"/>
  <c r="B26"/>
  <c r="I25"/>
  <c r="H25"/>
  <c r="G25"/>
  <c r="B25"/>
  <c r="H24"/>
  <c r="G24"/>
  <c r="B24"/>
  <c r="G23"/>
  <c r="B23"/>
  <c r="G22"/>
  <c r="B22"/>
  <c r="G21"/>
  <c r="B21"/>
  <c r="H20"/>
  <c r="G20"/>
  <c r="B20"/>
  <c r="G19"/>
  <c r="B19"/>
  <c r="G18"/>
  <c r="B18"/>
  <c r="G17"/>
  <c r="B17"/>
  <c r="G16"/>
  <c r="B16"/>
  <c r="H10" a="1"/>
  <c r="H10" s="1"/>
  <c r="L3" i="9" s="1"/>
  <c r="C1580" i="1"/>
  <c r="G1580" s="1"/>
  <c r="C1579"/>
  <c r="C1578"/>
  <c r="G1578" s="1"/>
  <c r="G1577"/>
  <c r="C1577"/>
  <c r="H1577" s="1"/>
  <c r="C1576"/>
  <c r="G1576" s="1"/>
  <c r="C1575"/>
  <c r="H1575" s="1"/>
  <c r="C1574"/>
  <c r="G1574" s="1"/>
  <c r="G1573"/>
  <c r="C1573"/>
  <c r="H1573" s="1"/>
  <c r="C1572"/>
  <c r="G1572" s="1"/>
  <c r="C1571"/>
  <c r="C1570"/>
  <c r="G1570" s="1"/>
  <c r="G1569"/>
  <c r="C1569"/>
  <c r="H1569" s="1"/>
  <c r="C1568"/>
  <c r="G1568" s="1"/>
  <c r="C1567"/>
  <c r="H1567" s="1"/>
  <c r="C1566"/>
  <c r="G1566" s="1"/>
  <c r="G1565"/>
  <c r="C1565"/>
  <c r="H1565" s="1"/>
  <c r="C1564"/>
  <c r="G1564" s="1"/>
  <c r="C1563"/>
  <c r="C1562"/>
  <c r="G1562" s="1"/>
  <c r="G1561"/>
  <c r="C1561"/>
  <c r="H1561" s="1"/>
  <c r="C1560"/>
  <c r="G1560" s="1"/>
  <c r="C1559"/>
  <c r="H1559" s="1"/>
  <c r="C1558"/>
  <c r="G1558" s="1"/>
  <c r="G1557"/>
  <c r="C1557"/>
  <c r="H1557" s="1"/>
  <c r="C1556"/>
  <c r="G1556" s="1"/>
  <c r="C1555"/>
  <c r="C1554"/>
  <c r="G1554" s="1"/>
  <c r="G1553"/>
  <c r="C1553"/>
  <c r="H1553" s="1"/>
  <c r="C1552"/>
  <c r="G1552" s="1"/>
  <c r="C1551"/>
  <c r="H1551" s="1"/>
  <c r="C1550"/>
  <c r="G1550" s="1"/>
  <c r="G1549"/>
  <c r="C1549"/>
  <c r="H1549" s="1"/>
  <c r="C1548"/>
  <c r="G1548" s="1"/>
  <c r="C1547"/>
  <c r="C1546"/>
  <c r="G1546" s="1"/>
  <c r="G1545"/>
  <c r="C1545"/>
  <c r="H1545" s="1"/>
  <c r="C1544"/>
  <c r="G1544" s="1"/>
  <c r="C1543"/>
  <c r="H1543" s="1"/>
  <c r="C1542"/>
  <c r="G1542" s="1"/>
  <c r="G1541"/>
  <c r="C1541"/>
  <c r="H1541" s="1"/>
  <c r="C1540"/>
  <c r="G1540" s="1"/>
  <c r="C1539"/>
  <c r="C1538"/>
  <c r="G1538" s="1"/>
  <c r="G1537"/>
  <c r="C1537"/>
  <c r="H1537" s="1"/>
  <c r="C1536"/>
  <c r="G1536" s="1"/>
  <c r="C1535"/>
  <c r="H1535" s="1"/>
  <c r="C1534"/>
  <c r="G1534" s="1"/>
  <c r="G1533"/>
  <c r="C1533"/>
  <c r="H1533" s="1"/>
  <c r="C1532"/>
  <c r="G1532" s="1"/>
  <c r="C1531"/>
  <c r="C1530"/>
  <c r="G1530" s="1"/>
  <c r="G1529"/>
  <c r="C1529"/>
  <c r="H1529" s="1"/>
  <c r="C1528"/>
  <c r="G1528" s="1"/>
  <c r="C1527"/>
  <c r="H1527" s="1"/>
  <c r="C1526"/>
  <c r="G1526" s="1"/>
  <c r="G1525"/>
  <c r="C1525"/>
  <c r="H1525" s="1"/>
  <c r="C1524"/>
  <c r="G1524" s="1"/>
  <c r="C1523"/>
  <c r="C1522"/>
  <c r="G1522" s="1"/>
  <c r="G1521"/>
  <c r="C1521"/>
  <c r="H1521" s="1"/>
  <c r="C1520"/>
  <c r="G1520" s="1"/>
  <c r="C1519"/>
  <c r="H1519" s="1"/>
  <c r="C1518"/>
  <c r="G1518" s="1"/>
  <c r="C1516"/>
  <c r="G1516" s="1"/>
  <c r="C1515"/>
  <c r="H1515" s="1"/>
  <c r="C1514"/>
  <c r="G1514" s="1"/>
  <c r="G1513"/>
  <c r="C1513"/>
  <c r="H1513" s="1"/>
  <c r="C1512"/>
  <c r="G1512" s="1"/>
  <c r="C1511"/>
  <c r="C1510"/>
  <c r="G1510" s="1"/>
  <c r="G1509"/>
  <c r="C1509"/>
  <c r="H1509" s="1"/>
  <c r="C1508"/>
  <c r="G1508" s="1"/>
  <c r="C1507"/>
  <c r="H1507" s="1"/>
  <c r="C1506"/>
  <c r="G1506" s="1"/>
  <c r="G1505"/>
  <c r="C1505"/>
  <c r="H1505" s="1"/>
  <c r="C1504"/>
  <c r="G1504" s="1"/>
  <c r="C1503"/>
  <c r="H1503" s="1"/>
  <c r="C1502"/>
  <c r="G1502" s="1"/>
  <c r="C1501"/>
  <c r="H1501" s="1"/>
  <c r="C1500"/>
  <c r="G1500" s="1"/>
  <c r="C1498"/>
  <c r="G1498" s="1"/>
  <c r="G1497"/>
  <c r="C1497"/>
  <c r="H1497" s="1"/>
  <c r="C1496"/>
  <c r="G1496" s="1"/>
  <c r="C1495"/>
  <c r="C1494"/>
  <c r="G1494" s="1"/>
  <c r="G1493"/>
  <c r="C1493"/>
  <c r="H1493" s="1"/>
  <c r="C1492"/>
  <c r="G1492" s="1"/>
  <c r="C1491"/>
  <c r="H1491" s="1"/>
  <c r="C1490"/>
  <c r="G1490" s="1"/>
  <c r="G1489"/>
  <c r="C1489"/>
  <c r="H1489" s="1"/>
  <c r="C1488"/>
  <c r="G1488" s="1"/>
  <c r="C1487"/>
  <c r="C1486"/>
  <c r="G1486" s="1"/>
  <c r="C1485"/>
  <c r="H1485" s="1"/>
  <c r="C1484"/>
  <c r="G1484" s="1"/>
  <c r="C1483"/>
  <c r="H1483" s="1"/>
  <c r="C1482"/>
  <c r="G1482" s="1"/>
  <c r="G1481"/>
  <c r="C1481"/>
  <c r="H1481" s="1"/>
  <c r="C1480"/>
  <c r="G1480" s="1"/>
  <c r="D1479"/>
  <c r="C1479"/>
  <c r="J1479" s="1"/>
  <c r="D1478"/>
  <c r="C1478"/>
  <c r="J1478" s="1"/>
  <c r="D1477"/>
  <c r="C1477"/>
  <c r="J1477" s="1"/>
  <c r="D1476"/>
  <c r="C1476"/>
  <c r="J1476" s="1"/>
  <c r="D1475"/>
  <c r="C1475"/>
  <c r="H1475" s="1"/>
  <c r="D1474"/>
  <c r="C1474"/>
  <c r="J1474" s="1"/>
  <c r="D1473"/>
  <c r="C1473"/>
  <c r="J1473" s="1"/>
  <c r="D1472"/>
  <c r="C1472"/>
  <c r="J1472" s="1"/>
  <c r="D1471"/>
  <c r="C1471"/>
  <c r="J1471" s="1"/>
  <c r="D1470"/>
  <c r="C1470"/>
  <c r="H1470" s="1"/>
  <c r="D1469"/>
  <c r="C1469"/>
  <c r="H1469" s="1"/>
  <c r="D1468"/>
  <c r="C1468"/>
  <c r="J1468" s="1"/>
  <c r="D1467"/>
  <c r="C1467"/>
  <c r="J1467" s="1"/>
  <c r="D1466"/>
  <c r="C1466"/>
  <c r="J1466" s="1"/>
  <c r="D1465"/>
  <c r="C1465"/>
  <c r="J1465" s="1"/>
  <c r="D1464"/>
  <c r="C1464"/>
  <c r="J1464" s="1"/>
  <c r="D1463"/>
  <c r="C1463"/>
  <c r="J1463" s="1"/>
  <c r="D1462"/>
  <c r="C1462"/>
  <c r="J1462" s="1"/>
  <c r="D1461"/>
  <c r="C1461"/>
  <c r="H1461" s="1"/>
  <c r="D1460"/>
  <c r="C1460"/>
  <c r="J1460" s="1"/>
  <c r="D1459"/>
  <c r="C1459"/>
  <c r="J1459" s="1"/>
  <c r="D1458"/>
  <c r="C1458"/>
  <c r="J1458" s="1"/>
  <c r="D1457"/>
  <c r="C1457"/>
  <c r="J1457" s="1"/>
  <c r="D1456"/>
  <c r="C1456"/>
  <c r="J1456" s="1"/>
  <c r="D1455"/>
  <c r="C1455"/>
  <c r="J1455" s="1"/>
  <c r="D1454"/>
  <c r="C1454"/>
  <c r="H1454" s="1"/>
  <c r="D1453"/>
  <c r="C1453"/>
  <c r="H1453" s="1"/>
  <c r="D1452"/>
  <c r="C1452"/>
  <c r="J1452" s="1"/>
  <c r="D1451"/>
  <c r="C1451"/>
  <c r="J1451" s="1"/>
  <c r="D1450"/>
  <c r="C1450"/>
  <c r="J1450" s="1"/>
  <c r="D1449"/>
  <c r="C1449"/>
  <c r="J1449" s="1"/>
  <c r="D1448"/>
  <c r="C1448"/>
  <c r="J1448" s="1"/>
  <c r="D1447"/>
  <c r="C1447"/>
  <c r="J1447" s="1"/>
  <c r="D1446"/>
  <c r="C1446"/>
  <c r="J1446" s="1"/>
  <c r="D1445"/>
  <c r="C1445"/>
  <c r="J1445" s="1"/>
  <c r="D1444"/>
  <c r="C1444"/>
  <c r="G1444" s="1"/>
  <c r="D1443"/>
  <c r="C1443"/>
  <c r="G1443" s="1"/>
  <c r="D1442"/>
  <c r="C1442"/>
  <c r="G1442" s="1"/>
  <c r="D1441"/>
  <c r="C1441"/>
  <c r="G1441" s="1"/>
  <c r="D1440"/>
  <c r="C1440"/>
  <c r="G1440" s="1"/>
  <c r="D1439"/>
  <c r="C1439"/>
  <c r="D1438"/>
  <c r="C1438"/>
  <c r="D1437"/>
  <c r="C1437"/>
  <c r="D1436"/>
  <c r="C1436"/>
  <c r="D1434"/>
  <c r="C1434"/>
  <c r="G1434" s="1"/>
  <c r="D1433"/>
  <c r="C1433"/>
  <c r="G1433" s="1"/>
  <c r="D1432"/>
  <c r="C1432"/>
  <c r="G1432" s="1"/>
  <c r="D1431"/>
  <c r="C1431"/>
  <c r="G1431" s="1"/>
  <c r="D1430"/>
  <c r="C1430"/>
  <c r="G1430" s="1"/>
  <c r="D1429"/>
  <c r="C1429"/>
  <c r="G1429" s="1"/>
  <c r="D1428"/>
  <c r="C1428"/>
  <c r="G1428" s="1"/>
  <c r="D1427"/>
  <c r="C1427"/>
  <c r="G1427" s="1"/>
  <c r="D1426"/>
  <c r="C1426"/>
  <c r="G1426" s="1"/>
  <c r="D1425"/>
  <c r="C1425"/>
  <c r="G1425" s="1"/>
  <c r="D1424"/>
  <c r="C1424"/>
  <c r="G1424" s="1"/>
  <c r="D1423"/>
  <c r="C1423"/>
  <c r="G1423" s="1"/>
  <c r="D1422"/>
  <c r="C1422"/>
  <c r="D1421"/>
  <c r="C1421"/>
  <c r="G1421" s="1"/>
  <c r="D1420"/>
  <c r="C1420"/>
  <c r="G1420" s="1"/>
  <c r="D1419"/>
  <c r="C1419"/>
  <c r="G1419" s="1"/>
  <c r="D1418"/>
  <c r="C1418"/>
  <c r="G1418" s="1"/>
  <c r="D1417"/>
  <c r="C1417"/>
  <c r="G1417" s="1"/>
  <c r="D1416"/>
  <c r="C1416"/>
  <c r="G1416" s="1"/>
  <c r="D1415"/>
  <c r="C1415"/>
  <c r="G1415" s="1"/>
  <c r="D1414"/>
  <c r="C1414"/>
  <c r="G1414" s="1"/>
  <c r="D1413"/>
  <c r="C1413"/>
  <c r="G1413" s="1"/>
  <c r="D1412"/>
  <c r="C1412"/>
  <c r="G1412" s="1"/>
  <c r="D1411"/>
  <c r="C1411"/>
  <c r="G1411" s="1"/>
  <c r="D1410"/>
  <c r="C1410"/>
  <c r="G1410" s="1"/>
  <c r="D1409"/>
  <c r="C1409"/>
  <c r="G1409" s="1"/>
  <c r="D1408"/>
  <c r="C1408"/>
  <c r="D1407"/>
  <c r="C1407"/>
  <c r="G1407" s="1"/>
  <c r="D1406"/>
  <c r="C1406"/>
  <c r="G1406" s="1"/>
  <c r="D1405"/>
  <c r="C1405"/>
  <c r="G1405" s="1"/>
  <c r="D1404"/>
  <c r="C1404"/>
  <c r="G1404" s="1"/>
  <c r="D1403"/>
  <c r="C1403"/>
  <c r="D1402"/>
  <c r="C1402"/>
  <c r="G1402" s="1"/>
  <c r="D1401"/>
  <c r="C1401"/>
  <c r="D1400"/>
  <c r="C1400"/>
  <c r="G1400" s="1"/>
  <c r="D1399"/>
  <c r="C1399"/>
  <c r="G1399" s="1"/>
  <c r="D1398"/>
  <c r="C1398"/>
  <c r="G1398" s="1"/>
  <c r="D1397"/>
  <c r="C1397"/>
  <c r="G1397" s="1"/>
  <c r="D1396"/>
  <c r="C1396"/>
  <c r="G1396" s="1"/>
  <c r="D1395"/>
  <c r="C1395"/>
  <c r="G1395" s="1"/>
  <c r="D1394"/>
  <c r="C1394"/>
  <c r="G1394" s="1"/>
  <c r="D1393"/>
  <c r="C1393"/>
  <c r="G1393" s="1"/>
  <c r="D1392"/>
  <c r="C1392"/>
  <c r="G1392" s="1"/>
  <c r="D1391"/>
  <c r="C1391"/>
  <c r="G1391" s="1"/>
  <c r="D1390"/>
  <c r="C1390"/>
  <c r="G1390" s="1"/>
  <c r="D1389"/>
  <c r="C1389"/>
  <c r="G1389" s="1"/>
  <c r="D1388"/>
  <c r="C1388"/>
  <c r="G1388" s="1"/>
  <c r="D1387"/>
  <c r="C1387"/>
  <c r="G1387" s="1"/>
  <c r="D1386"/>
  <c r="C1386"/>
  <c r="G1386" s="1"/>
  <c r="D1385"/>
  <c r="C1385"/>
  <c r="G1385" s="1"/>
  <c r="D1384"/>
  <c r="C1384"/>
  <c r="G1384" s="1"/>
  <c r="D1383"/>
  <c r="C1383"/>
  <c r="D1382"/>
  <c r="H1382" s="1"/>
  <c r="C1382"/>
  <c r="D1381"/>
  <c r="H1381" s="1"/>
  <c r="C1381"/>
  <c r="D1380"/>
  <c r="C1380"/>
  <c r="G1380" s="1"/>
  <c r="D1379"/>
  <c r="C1379"/>
  <c r="D1378"/>
  <c r="C1378"/>
  <c r="D1377"/>
  <c r="H1377" s="1"/>
  <c r="C1377"/>
  <c r="H1376"/>
  <c r="D1376"/>
  <c r="C1376"/>
  <c r="G1376" s="1"/>
  <c r="D1375"/>
  <c r="C1375"/>
  <c r="D1374"/>
  <c r="H1374" s="1"/>
  <c r="C1374"/>
  <c r="D1373"/>
  <c r="H1373" s="1"/>
  <c r="C1373"/>
  <c r="D1372"/>
  <c r="C1372"/>
  <c r="G1372" s="1"/>
  <c r="D1371"/>
  <c r="C1371"/>
  <c r="D1370"/>
  <c r="C1370"/>
  <c r="D1369"/>
  <c r="H1369" s="1"/>
  <c r="C1369"/>
  <c r="D1368"/>
  <c r="C1368"/>
  <c r="G1368" s="1"/>
  <c r="D1367"/>
  <c r="C1367"/>
  <c r="D1366"/>
  <c r="H1366" s="1"/>
  <c r="C1366"/>
  <c r="D1365"/>
  <c r="H1365" s="1"/>
  <c r="C1365"/>
  <c r="H1364"/>
  <c r="D1364"/>
  <c r="C1364"/>
  <c r="G1364" s="1"/>
  <c r="D1363"/>
  <c r="C1363"/>
  <c r="D1362"/>
  <c r="C1362"/>
  <c r="D1361"/>
  <c r="H1361" s="1"/>
  <c r="C1361"/>
  <c r="H1360"/>
  <c r="D1360"/>
  <c r="C1360"/>
  <c r="G1360" s="1"/>
  <c r="D1359"/>
  <c r="C1359"/>
  <c r="D1358"/>
  <c r="H1358" s="1"/>
  <c r="C1358"/>
  <c r="D1357"/>
  <c r="H1357" s="1"/>
  <c r="C1357"/>
  <c r="D1356"/>
  <c r="C1356"/>
  <c r="G1356" s="1"/>
  <c r="D1355"/>
  <c r="C1355"/>
  <c r="D1354"/>
  <c r="C1354"/>
  <c r="D1353"/>
  <c r="H1353" s="1"/>
  <c r="C1353"/>
  <c r="D1352"/>
  <c r="C1352"/>
  <c r="G1352" s="1"/>
  <c r="D1351"/>
  <c r="C1351"/>
  <c r="D1350"/>
  <c r="H1350" s="1"/>
  <c r="C1350"/>
  <c r="D1349"/>
  <c r="H1349" s="1"/>
  <c r="C1349"/>
  <c r="H1348"/>
  <c r="D1348"/>
  <c r="C1348"/>
  <c r="G1348" s="1"/>
  <c r="D1347"/>
  <c r="C1347"/>
  <c r="D1346"/>
  <c r="C1346"/>
  <c r="D1345"/>
  <c r="H1345" s="1"/>
  <c r="C1345"/>
  <c r="H1344"/>
  <c r="D1344"/>
  <c r="C1344"/>
  <c r="G1344" s="1"/>
  <c r="D1343"/>
  <c r="C1343"/>
  <c r="D1342"/>
  <c r="H1342" s="1"/>
  <c r="C1342"/>
  <c r="D1341"/>
  <c r="H1341" s="1"/>
  <c r="C1341"/>
  <c r="D1340"/>
  <c r="C1340"/>
  <c r="G1340" s="1"/>
  <c r="D1339"/>
  <c r="C1339"/>
  <c r="D1338"/>
  <c r="C1338"/>
  <c r="D1337"/>
  <c r="H1337" s="1"/>
  <c r="C1337"/>
  <c r="D1336"/>
  <c r="C1336"/>
  <c r="G1336" s="1"/>
  <c r="D1335"/>
  <c r="C1335"/>
  <c r="D1334"/>
  <c r="H1334" s="1"/>
  <c r="C1334"/>
  <c r="D1333"/>
  <c r="H1333" s="1"/>
  <c r="C1333"/>
  <c r="D1332"/>
  <c r="H1332" s="1"/>
  <c r="C1332"/>
  <c r="D1331"/>
  <c r="H1331" s="1"/>
  <c r="C1331"/>
  <c r="D1330"/>
  <c r="C1330"/>
  <c r="G1330" s="1"/>
  <c r="D1329"/>
  <c r="C1329"/>
  <c r="D1328"/>
  <c r="C1328"/>
  <c r="D1327"/>
  <c r="H1327" s="1"/>
  <c r="C1327"/>
  <c r="H1326"/>
  <c r="D1326"/>
  <c r="C1326"/>
  <c r="G1326" s="1"/>
  <c r="D1325"/>
  <c r="C1325"/>
  <c r="D1324"/>
  <c r="H1324" s="1"/>
  <c r="C1324"/>
  <c r="D1323"/>
  <c r="H1323" s="1"/>
  <c r="C1323"/>
  <c r="D1322"/>
  <c r="C1322"/>
  <c r="G1322" s="1"/>
  <c r="D1321"/>
  <c r="C1321"/>
  <c r="D1320"/>
  <c r="C1320"/>
  <c r="D1319"/>
  <c r="H1319" s="1"/>
  <c r="C1319"/>
  <c r="D1318"/>
  <c r="C1318"/>
  <c r="G1318" s="1"/>
  <c r="D1317"/>
  <c r="C1317"/>
  <c r="D1316"/>
  <c r="H1316" s="1"/>
  <c r="C1316"/>
  <c r="D1315"/>
  <c r="H1315" s="1"/>
  <c r="C1315"/>
  <c r="D1314"/>
  <c r="C1314"/>
  <c r="G1314" s="1"/>
  <c r="D1313"/>
  <c r="C1313"/>
  <c r="D1312"/>
  <c r="C1312"/>
  <c r="D1311"/>
  <c r="H1311" s="1"/>
  <c r="C1311"/>
  <c r="H1310"/>
  <c r="D1310"/>
  <c r="C1310"/>
  <c r="G1310" s="1"/>
  <c r="D1309"/>
  <c r="C1309"/>
  <c r="D1308"/>
  <c r="H1308" s="1"/>
  <c r="C1308"/>
  <c r="D1307"/>
  <c r="H1307" s="1"/>
  <c r="C1307"/>
  <c r="D1306"/>
  <c r="C1306"/>
  <c r="G1306" s="1"/>
  <c r="D1305"/>
  <c r="C1305"/>
  <c r="D1304"/>
  <c r="C1304"/>
  <c r="D1303"/>
  <c r="H1303" s="1"/>
  <c r="C1303"/>
  <c r="D1302"/>
  <c r="C1302"/>
  <c r="G1302" s="1"/>
  <c r="D1301"/>
  <c r="C1301"/>
  <c r="D1300"/>
  <c r="H1300" s="1"/>
  <c r="C1300"/>
  <c r="C1299"/>
  <c r="D1298"/>
  <c r="C1298"/>
  <c r="D1297"/>
  <c r="C1297"/>
  <c r="D1296"/>
  <c r="C1296"/>
  <c r="D1295"/>
  <c r="C1295"/>
  <c r="D1294"/>
  <c r="C1294"/>
  <c r="D1293"/>
  <c r="C1293"/>
  <c r="G1293" s="1"/>
  <c r="D1292"/>
  <c r="C1292"/>
  <c r="D1291"/>
  <c r="C1291"/>
  <c r="G1291" s="1"/>
  <c r="D1290"/>
  <c r="C1290"/>
  <c r="D1289"/>
  <c r="C1289"/>
  <c r="G1289" s="1"/>
  <c r="D1288"/>
  <c r="C1288"/>
  <c r="D1287"/>
  <c r="C1287"/>
  <c r="D1286"/>
  <c r="C1286"/>
  <c r="D1285"/>
  <c r="C1285"/>
  <c r="G1285" s="1"/>
  <c r="D1284"/>
  <c r="C1284"/>
  <c r="D1283"/>
  <c r="C1283"/>
  <c r="D1282"/>
  <c r="C1282"/>
  <c r="D1281"/>
  <c r="C1281"/>
  <c r="G1281" s="1"/>
  <c r="D1280"/>
  <c r="C1280"/>
  <c r="G1280" s="1"/>
  <c r="D1279"/>
  <c r="C1279"/>
  <c r="G1279" s="1"/>
  <c r="D1278"/>
  <c r="C1278"/>
  <c r="G1278" s="1"/>
  <c r="D1277"/>
  <c r="C1277"/>
  <c r="G1277" s="1"/>
  <c r="D1276"/>
  <c r="C1276"/>
  <c r="G1276" s="1"/>
  <c r="D1275"/>
  <c r="C1275"/>
  <c r="G1275" s="1"/>
  <c r="D1274"/>
  <c r="C1274"/>
  <c r="G1274" s="1"/>
  <c r="D1273"/>
  <c r="C1273"/>
  <c r="D1272"/>
  <c r="C1272"/>
  <c r="G1272" s="1"/>
  <c r="D1271"/>
  <c r="C1271"/>
  <c r="G1271" s="1"/>
  <c r="D1270"/>
  <c r="C1270"/>
  <c r="G1270" s="1"/>
  <c r="D1269"/>
  <c r="C1269"/>
  <c r="G1269" s="1"/>
  <c r="D1268"/>
  <c r="C1268"/>
  <c r="G1268" s="1"/>
  <c r="D1267"/>
  <c r="C1267"/>
  <c r="G1267" s="1"/>
  <c r="D1266"/>
  <c r="C1266"/>
  <c r="G1266" s="1"/>
  <c r="D1265"/>
  <c r="C1265"/>
  <c r="G1265" s="1"/>
  <c r="D1264"/>
  <c r="C1264"/>
  <c r="G1264" s="1"/>
  <c r="D1263"/>
  <c r="C1263"/>
  <c r="G1263" s="1"/>
  <c r="D1262"/>
  <c r="C1262"/>
  <c r="D1261"/>
  <c r="C1261"/>
  <c r="G1261" s="1"/>
  <c r="D1260"/>
  <c r="C1260"/>
  <c r="G1260" s="1"/>
  <c r="D1259"/>
  <c r="C1259"/>
  <c r="G1259" s="1"/>
  <c r="D1258"/>
  <c r="C1258"/>
  <c r="G1258" s="1"/>
  <c r="D1257"/>
  <c r="C1257"/>
  <c r="G1257" s="1"/>
  <c r="D1256"/>
  <c r="C1256"/>
  <c r="D1255"/>
  <c r="C1255"/>
  <c r="G1255" s="1"/>
  <c r="D1254"/>
  <c r="C1254"/>
  <c r="D1253"/>
  <c r="C1253"/>
  <c r="G1253" s="1"/>
  <c r="D1252"/>
  <c r="C1252"/>
  <c r="G1252" s="1"/>
  <c r="D1251"/>
  <c r="C1251"/>
  <c r="G1251" s="1"/>
  <c r="D1250"/>
  <c r="C1250"/>
  <c r="D1249"/>
  <c r="C1249"/>
  <c r="G1249" s="1"/>
  <c r="D1248"/>
  <c r="C1248"/>
  <c r="D1247"/>
  <c r="C1247"/>
  <c r="G1247" s="1"/>
  <c r="D1246"/>
  <c r="C1246"/>
  <c r="G1246" s="1"/>
  <c r="D1245"/>
  <c r="C1245"/>
  <c r="D1244"/>
  <c r="C1244"/>
  <c r="G1244" s="1"/>
  <c r="D1243"/>
  <c r="C1243"/>
  <c r="G1243" s="1"/>
  <c r="D1242"/>
  <c r="C1242"/>
  <c r="G1242" s="1"/>
  <c r="D1241"/>
  <c r="C1241"/>
  <c r="G1241" s="1"/>
  <c r="D1240"/>
  <c r="C1240"/>
  <c r="G1240" s="1"/>
  <c r="D1239"/>
  <c r="C1239"/>
  <c r="D1238"/>
  <c r="C1238"/>
  <c r="G1238" s="1"/>
  <c r="D1237"/>
  <c r="C1237"/>
  <c r="G1237" s="1"/>
  <c r="D1236"/>
  <c r="C1236"/>
  <c r="G1236" s="1"/>
  <c r="D1235"/>
  <c r="C1235"/>
  <c r="G1235" s="1"/>
  <c r="D1234"/>
  <c r="C1234"/>
  <c r="G1234" s="1"/>
  <c r="D1233"/>
  <c r="C1233"/>
  <c r="G1233" s="1"/>
  <c r="D1232"/>
  <c r="C1232"/>
  <c r="G1232" s="1"/>
  <c r="D1231"/>
  <c r="C1231"/>
  <c r="D1230"/>
  <c r="C1230"/>
  <c r="G1230" s="1"/>
  <c r="D1229"/>
  <c r="C1229"/>
  <c r="G1229" s="1"/>
  <c r="D1228"/>
  <c r="C1228"/>
  <c r="D1227"/>
  <c r="C1227"/>
  <c r="D1226"/>
  <c r="C1226"/>
  <c r="G1226" s="1"/>
  <c r="D1225"/>
  <c r="C1225"/>
  <c r="G1225" s="1"/>
  <c r="D1224"/>
  <c r="C1224"/>
  <c r="G1224" s="1"/>
  <c r="D1223"/>
  <c r="C1223"/>
  <c r="G1223" s="1"/>
  <c r="D1221"/>
  <c r="C1221"/>
  <c r="D1220"/>
  <c r="C1220"/>
  <c r="G1220" s="1"/>
  <c r="D1219"/>
  <c r="C1219"/>
  <c r="D1218"/>
  <c r="C1218"/>
  <c r="D1217"/>
  <c r="C1217"/>
  <c r="D1216"/>
  <c r="C1216"/>
  <c r="D1215"/>
  <c r="D1213"/>
  <c r="H1213" s="1"/>
  <c r="C1213"/>
  <c r="D1212"/>
  <c r="H1212" s="1"/>
  <c r="C1212"/>
  <c r="C1211"/>
  <c r="D1210"/>
  <c r="C1210"/>
  <c r="D1209"/>
  <c r="C1209"/>
  <c r="G1209" s="1"/>
  <c r="D1208"/>
  <c r="C1208"/>
  <c r="G1208" s="1"/>
  <c r="D1207"/>
  <c r="C1207"/>
  <c r="D1206"/>
  <c r="C1206"/>
  <c r="G1206" s="1"/>
  <c r="D1205"/>
  <c r="C1205"/>
  <c r="G1205" s="1"/>
  <c r="D1204"/>
  <c r="C1204"/>
  <c r="G1204" s="1"/>
  <c r="D1203"/>
  <c r="C1203"/>
  <c r="G1203" s="1"/>
  <c r="D1202"/>
  <c r="C1202"/>
  <c r="G1202" s="1"/>
  <c r="D1201"/>
  <c r="C1201"/>
  <c r="D1200"/>
  <c r="C1200"/>
  <c r="G1200" s="1"/>
  <c r="D1199"/>
  <c r="C1199"/>
  <c r="D1198"/>
  <c r="C1198"/>
  <c r="G1198" s="1"/>
  <c r="D1197"/>
  <c r="C1197"/>
  <c r="G1197" s="1"/>
  <c r="D1196"/>
  <c r="C1196"/>
  <c r="G1196" s="1"/>
  <c r="D1195"/>
  <c r="C1195"/>
  <c r="D1194"/>
  <c r="C1194"/>
  <c r="G1194" s="1"/>
  <c r="D1193"/>
  <c r="C1193"/>
  <c r="D1192"/>
  <c r="C1192"/>
  <c r="G1192" s="1"/>
  <c r="D1191"/>
  <c r="C1191"/>
  <c r="D1190"/>
  <c r="C1190"/>
  <c r="G1190" s="1"/>
  <c r="D1189"/>
  <c r="C1189"/>
  <c r="D1188"/>
  <c r="C1188"/>
  <c r="G1188" s="1"/>
  <c r="D1187"/>
  <c r="C1187"/>
  <c r="G1187" s="1"/>
  <c r="D1186"/>
  <c r="C1186"/>
  <c r="D1185"/>
  <c r="C1185"/>
  <c r="D1184"/>
  <c r="C1184"/>
  <c r="D1183"/>
  <c r="C1183"/>
  <c r="D1182"/>
  <c r="C1182"/>
  <c r="D1181"/>
  <c r="C1181"/>
  <c r="D1180"/>
  <c r="C1180"/>
  <c r="G1180" s="1"/>
  <c r="D1179"/>
  <c r="C1179"/>
  <c r="D1178"/>
  <c r="C1178"/>
  <c r="G1178" s="1"/>
  <c r="D1177"/>
  <c r="C1177"/>
  <c r="D1176"/>
  <c r="C1176"/>
  <c r="D1175"/>
  <c r="C1175"/>
  <c r="D1174"/>
  <c r="C1174"/>
  <c r="G1174" s="1"/>
  <c r="D1173"/>
  <c r="C1173"/>
  <c r="G1173" s="1"/>
  <c r="D1172"/>
  <c r="C1172"/>
  <c r="G1172" s="1"/>
  <c r="D1171"/>
  <c r="C1171"/>
  <c r="G1171" s="1"/>
  <c r="D1170"/>
  <c r="C1170"/>
  <c r="D1169"/>
  <c r="C1169"/>
  <c r="G1169" s="1"/>
  <c r="D1168"/>
  <c r="C1168"/>
  <c r="D1167"/>
  <c r="C1167"/>
  <c r="D1166"/>
  <c r="C1166"/>
  <c r="D1165"/>
  <c r="C1165"/>
  <c r="G1165" s="1"/>
  <c r="D1164"/>
  <c r="C1164"/>
  <c r="D1163"/>
  <c r="C1163"/>
  <c r="D1162"/>
  <c r="C1162"/>
  <c r="D1161"/>
  <c r="C1161"/>
  <c r="D1160"/>
  <c r="C1160"/>
  <c r="G1160" s="1"/>
  <c r="D1159"/>
  <c r="C1159"/>
  <c r="D1158"/>
  <c r="C1158"/>
  <c r="D1157"/>
  <c r="C1157"/>
  <c r="D1156"/>
  <c r="C1156"/>
  <c r="D1155"/>
  <c r="C1155"/>
  <c r="D1154"/>
  <c r="C1154"/>
  <c r="D1151"/>
  <c r="C1151"/>
  <c r="D1150"/>
  <c r="C1150"/>
  <c r="G1150" s="1"/>
  <c r="D1149"/>
  <c r="C1149"/>
  <c r="D1148"/>
  <c r="C1148"/>
  <c r="D1147"/>
  <c r="C1147"/>
  <c r="D1146"/>
  <c r="C1146"/>
  <c r="G1146" s="1"/>
  <c r="D1145"/>
  <c r="C1145"/>
  <c r="G1145" s="1"/>
  <c r="D1144"/>
  <c r="C1144"/>
  <c r="G1144" s="1"/>
  <c r="D1143"/>
  <c r="C1143"/>
  <c r="G1143" s="1"/>
  <c r="D1142"/>
  <c r="C1142"/>
  <c r="D1141"/>
  <c r="C1141"/>
  <c r="D1140"/>
  <c r="C1140"/>
  <c r="D1139"/>
  <c r="C1139"/>
  <c r="G1139" s="1"/>
  <c r="D1138"/>
  <c r="C1138"/>
  <c r="D1137"/>
  <c r="C1137"/>
  <c r="D1136"/>
  <c r="C1136"/>
  <c r="D1135"/>
  <c r="C1135"/>
  <c r="G1135" s="1"/>
  <c r="D1134"/>
  <c r="C1134"/>
  <c r="D1133"/>
  <c r="H1133" s="1"/>
  <c r="C1133"/>
  <c r="D1132"/>
  <c r="H1132" s="1"/>
  <c r="C1132"/>
  <c r="D1131"/>
  <c r="H1131" s="1"/>
  <c r="C1131"/>
  <c r="D1130"/>
  <c r="H1130" s="1"/>
  <c r="C1130"/>
  <c r="D1129"/>
  <c r="C1129"/>
  <c r="G1129" s="1"/>
  <c r="D1128"/>
  <c r="C1128"/>
  <c r="D1127"/>
  <c r="C1127"/>
  <c r="D1126"/>
  <c r="C1126"/>
  <c r="D1125"/>
  <c r="C1125"/>
  <c r="D1124"/>
  <c r="D1123"/>
  <c r="C1123"/>
  <c r="D1122"/>
  <c r="C1122"/>
  <c r="D1121"/>
  <c r="C1121"/>
  <c r="D1120"/>
  <c r="C1120"/>
  <c r="D1119"/>
  <c r="C1119"/>
  <c r="D1118"/>
  <c r="H1118" s="1"/>
  <c r="C1118"/>
  <c r="D1117"/>
  <c r="H1117" s="1"/>
  <c r="C1117"/>
  <c r="H1116"/>
  <c r="D1116"/>
  <c r="C1116"/>
  <c r="G1116" s="1"/>
  <c r="D1115"/>
  <c r="C1115"/>
  <c r="D1114"/>
  <c r="C1114"/>
  <c r="D1113"/>
  <c r="H1113" s="1"/>
  <c r="C1113"/>
  <c r="C1112"/>
  <c r="D1111"/>
  <c r="C1111"/>
  <c r="D1110"/>
  <c r="C1110"/>
  <c r="D1109"/>
  <c r="H1109" s="1"/>
  <c r="C1109"/>
  <c r="H1108"/>
  <c r="D1108"/>
  <c r="C1108"/>
  <c r="G1108" s="1"/>
  <c r="D1107"/>
  <c r="C1107"/>
  <c r="D1106"/>
  <c r="H1106" s="1"/>
  <c r="C1106"/>
  <c r="D1105"/>
  <c r="H1105" s="1"/>
  <c r="C1105"/>
  <c r="D1104"/>
  <c r="H1104" s="1"/>
  <c r="C1104"/>
  <c r="D1103"/>
  <c r="H1103" s="1"/>
  <c r="C1103"/>
  <c r="H1102"/>
  <c r="D1102"/>
  <c r="C1102"/>
  <c r="G1102" s="1"/>
  <c r="D1101"/>
  <c r="C1101"/>
  <c r="D1100"/>
  <c r="C1100"/>
  <c r="D1099"/>
  <c r="H1099" s="1"/>
  <c r="C1099"/>
  <c r="D1098"/>
  <c r="C1098"/>
  <c r="G1098" s="1"/>
  <c r="D1097"/>
  <c r="C1097"/>
  <c r="D1096"/>
  <c r="C1096"/>
  <c r="D1095"/>
  <c r="C1095"/>
  <c r="D1094"/>
  <c r="H1094" s="1"/>
  <c r="C1094"/>
  <c r="D1093"/>
  <c r="H1093" s="1"/>
  <c r="C1093"/>
  <c r="D1092"/>
  <c r="C1092"/>
  <c r="G1092" s="1"/>
  <c r="D1091"/>
  <c r="C1091"/>
  <c r="D1090"/>
  <c r="C1090"/>
  <c r="D1089"/>
  <c r="H1089" s="1"/>
  <c r="C1089"/>
  <c r="H1088"/>
  <c r="D1088"/>
  <c r="C1088"/>
  <c r="G1088" s="1"/>
  <c r="D1087"/>
  <c r="C1087"/>
  <c r="D1086"/>
  <c r="H1086" s="1"/>
  <c r="C1086"/>
  <c r="D1085"/>
  <c r="H1085" s="1"/>
  <c r="C1085"/>
  <c r="D1084"/>
  <c r="H1084" s="1"/>
  <c r="C1084"/>
  <c r="D1083"/>
  <c r="H1083" s="1"/>
  <c r="C1083"/>
  <c r="H1082"/>
  <c r="D1082"/>
  <c r="C1082"/>
  <c r="G1082" s="1"/>
  <c r="D1081"/>
  <c r="C1081"/>
  <c r="D1080"/>
  <c r="C1080"/>
  <c r="D1079"/>
  <c r="H1079" s="1"/>
  <c r="C1079"/>
  <c r="D1078"/>
  <c r="C1078"/>
  <c r="G1078" s="1"/>
  <c r="D1077"/>
  <c r="C1077"/>
  <c r="D1076"/>
  <c r="H1076" s="1"/>
  <c r="C1076"/>
  <c r="D1075"/>
  <c r="H1075" s="1"/>
  <c r="C1075"/>
  <c r="H1074"/>
  <c r="D1074"/>
  <c r="C1074"/>
  <c r="G1074" s="1"/>
  <c r="D1073"/>
  <c r="C1073"/>
  <c r="D1072"/>
  <c r="C1072"/>
  <c r="D1071"/>
  <c r="C1071"/>
  <c r="G1071" s="1"/>
  <c r="D1070"/>
  <c r="H1070" s="1"/>
  <c r="C1070"/>
  <c r="D1069"/>
  <c r="C1069"/>
  <c r="D1068"/>
  <c r="H1068" s="1"/>
  <c r="C1068"/>
  <c r="H1067"/>
  <c r="D1067"/>
  <c r="C1067"/>
  <c r="G1067" s="1"/>
  <c r="D1066"/>
  <c r="C1066"/>
  <c r="C1065"/>
  <c r="D1064"/>
  <c r="H1064" s="1"/>
  <c r="C1064"/>
  <c r="H1063"/>
  <c r="D1063"/>
  <c r="C1063"/>
  <c r="G1063" s="1"/>
  <c r="D1062"/>
  <c r="C1062"/>
  <c r="D1061"/>
  <c r="H1061" s="1"/>
  <c r="C1061"/>
  <c r="D1060"/>
  <c r="H1060" s="1"/>
  <c r="C1060"/>
  <c r="D1059"/>
  <c r="C1059"/>
  <c r="G1059" s="1"/>
  <c r="D1058"/>
  <c r="C1058"/>
  <c r="D1057"/>
  <c r="C1057"/>
  <c r="G1057" s="1"/>
  <c r="D1056"/>
  <c r="C1056"/>
  <c r="D1055"/>
  <c r="C1055"/>
  <c r="D1054"/>
  <c r="H1054" s="1"/>
  <c r="C1054"/>
  <c r="D1053"/>
  <c r="C1053"/>
  <c r="D1052"/>
  <c r="C1052"/>
  <c r="D1051"/>
  <c r="C1051"/>
  <c r="D1050"/>
  <c r="C1050"/>
  <c r="D1049"/>
  <c r="C1049"/>
  <c r="D1048"/>
  <c r="C1048"/>
  <c r="D1047"/>
  <c r="C1047"/>
  <c r="D1045"/>
  <c r="C1045"/>
  <c r="D1044"/>
  <c r="C1044"/>
  <c r="D1043"/>
  <c r="C1043"/>
  <c r="D1042"/>
  <c r="C1042"/>
  <c r="D1041"/>
  <c r="C1041"/>
  <c r="G1041" s="1"/>
  <c r="D1040"/>
  <c r="C1040"/>
  <c r="D1039"/>
  <c r="C1039"/>
  <c r="G1039" s="1"/>
  <c r="D1038"/>
  <c r="C1038"/>
  <c r="D1037"/>
  <c r="C1037"/>
  <c r="G1037" s="1"/>
  <c r="D1036"/>
  <c r="C1036"/>
  <c r="D1035"/>
  <c r="C1035"/>
  <c r="D1034"/>
  <c r="C1034"/>
  <c r="D1033"/>
  <c r="C1033"/>
  <c r="D1032"/>
  <c r="C1032"/>
  <c r="D1031"/>
  <c r="C1031"/>
  <c r="D1030"/>
  <c r="C1030"/>
  <c r="D1029"/>
  <c r="C1029"/>
  <c r="G1029" s="1"/>
  <c r="D1028"/>
  <c r="C1028"/>
  <c r="D1027"/>
  <c r="C1027"/>
  <c r="D1026"/>
  <c r="C1026"/>
  <c r="D1025"/>
  <c r="C1025"/>
  <c r="G1025" s="1"/>
  <c r="D1024"/>
  <c r="C1024"/>
  <c r="D1023"/>
  <c r="C1023"/>
  <c r="G1023" s="1"/>
  <c r="D1022"/>
  <c r="C1022"/>
  <c r="D1021"/>
  <c r="C1021"/>
  <c r="D1020"/>
  <c r="C1020"/>
  <c r="D1019"/>
  <c r="C1019"/>
  <c r="G1019" s="1"/>
  <c r="D1018"/>
  <c r="C1018"/>
  <c r="D1017"/>
  <c r="C1017"/>
  <c r="D1016"/>
  <c r="C1016"/>
  <c r="D1015"/>
  <c r="C1015"/>
  <c r="D1014"/>
  <c r="C1014"/>
  <c r="D1013"/>
  <c r="C1013"/>
  <c r="D1012"/>
  <c r="C1012"/>
  <c r="D1011"/>
  <c r="C1011"/>
  <c r="G1011" s="1"/>
  <c r="D1010"/>
  <c r="C1010"/>
  <c r="D1009"/>
  <c r="C1009"/>
  <c r="G1009" s="1"/>
  <c r="D1008"/>
  <c r="C1008"/>
  <c r="C1007"/>
  <c r="D1006"/>
  <c r="C1006"/>
  <c r="G1006" s="1"/>
  <c r="D1005"/>
  <c r="C1005"/>
  <c r="D1004"/>
  <c r="C1004"/>
  <c r="G1004" s="1"/>
  <c r="D1003"/>
  <c r="C1003"/>
  <c r="D1002"/>
  <c r="C1002"/>
  <c r="G1002" s="1"/>
  <c r="D1001"/>
  <c r="C1001"/>
  <c r="D1000"/>
  <c r="C1000"/>
  <c r="G1000" s="1"/>
  <c r="D999"/>
  <c r="C999"/>
  <c r="D998"/>
  <c r="C998"/>
  <c r="D997"/>
  <c r="C997"/>
  <c r="D996"/>
  <c r="C996"/>
  <c r="D995"/>
  <c r="C995"/>
  <c r="D994"/>
  <c r="C994"/>
  <c r="D993"/>
  <c r="C993"/>
  <c r="D992"/>
  <c r="C992"/>
  <c r="D991"/>
  <c r="C991"/>
  <c r="C990"/>
  <c r="D989"/>
  <c r="C989"/>
  <c r="D988"/>
  <c r="C988"/>
  <c r="D987"/>
  <c r="C987"/>
  <c r="D986"/>
  <c r="C986"/>
  <c r="C985"/>
  <c r="D983"/>
  <c r="C983"/>
  <c r="D982"/>
  <c r="C982"/>
  <c r="D981"/>
  <c r="C981"/>
  <c r="D980"/>
  <c r="C980"/>
  <c r="D979"/>
  <c r="C979"/>
  <c r="D978"/>
  <c r="C978"/>
  <c r="D977"/>
  <c r="C977"/>
  <c r="D976"/>
  <c r="C976"/>
  <c r="D975"/>
  <c r="C975"/>
  <c r="D974"/>
  <c r="C974"/>
  <c r="D973"/>
  <c r="C973"/>
  <c r="D972"/>
  <c r="C972"/>
  <c r="D971"/>
  <c r="C971"/>
  <c r="D970"/>
  <c r="C970"/>
  <c r="G970" s="1"/>
  <c r="D969"/>
  <c r="C969"/>
  <c r="D968"/>
  <c r="C968"/>
  <c r="G968" s="1"/>
  <c r="D967"/>
  <c r="C967"/>
  <c r="D966"/>
  <c r="C966"/>
  <c r="G966" s="1"/>
  <c r="D965"/>
  <c r="C965"/>
  <c r="D964"/>
  <c r="C964"/>
  <c r="G964" s="1"/>
  <c r="D963"/>
  <c r="C963"/>
  <c r="D962"/>
  <c r="C962"/>
  <c r="G962" s="1"/>
  <c r="D961"/>
  <c r="C961"/>
  <c r="D960"/>
  <c r="C960"/>
  <c r="G960" s="1"/>
  <c r="D959"/>
  <c r="C959"/>
  <c r="D958"/>
  <c r="C958"/>
  <c r="G958" s="1"/>
  <c r="D957"/>
  <c r="C957"/>
  <c r="D956"/>
  <c r="C956"/>
  <c r="G956" s="1"/>
  <c r="D955"/>
  <c r="C955"/>
  <c r="D954"/>
  <c r="C954"/>
  <c r="G954" s="1"/>
  <c r="D953"/>
  <c r="C953"/>
  <c r="D952"/>
  <c r="C952"/>
  <c r="D951"/>
  <c r="C951"/>
  <c r="D950"/>
  <c r="C950"/>
  <c r="G950" s="1"/>
  <c r="D949"/>
  <c r="C949"/>
  <c r="D948"/>
  <c r="C948"/>
  <c r="G948" s="1"/>
  <c r="D947"/>
  <c r="C947"/>
  <c r="D946"/>
  <c r="C946"/>
  <c r="D945"/>
  <c r="C945"/>
  <c r="D944"/>
  <c r="C944"/>
  <c r="G944" s="1"/>
  <c r="D943"/>
  <c r="C943"/>
  <c r="D942"/>
  <c r="C942"/>
  <c r="G942" s="1"/>
  <c r="D941"/>
  <c r="C941"/>
  <c r="D940"/>
  <c r="C940"/>
  <c r="D939"/>
  <c r="C939"/>
  <c r="D938"/>
  <c r="C938"/>
  <c r="D937"/>
  <c r="C937"/>
  <c r="D936"/>
  <c r="C936"/>
  <c r="D935"/>
  <c r="C935"/>
  <c r="D934"/>
  <c r="C934"/>
  <c r="D933"/>
  <c r="C933"/>
  <c r="D932"/>
  <c r="C932"/>
  <c r="D931"/>
  <c r="C931"/>
  <c r="D930"/>
  <c r="C930"/>
  <c r="D929"/>
  <c r="C929"/>
  <c r="D928"/>
  <c r="C928"/>
  <c r="G928" s="1"/>
  <c r="D927"/>
  <c r="C927"/>
  <c r="D926"/>
  <c r="C926"/>
  <c r="D925"/>
  <c r="C925"/>
  <c r="D924"/>
  <c r="C924"/>
  <c r="D923"/>
  <c r="C923"/>
  <c r="D922"/>
  <c r="C922"/>
  <c r="G922" s="1"/>
  <c r="D921"/>
  <c r="C921"/>
  <c r="D920"/>
  <c r="C920"/>
  <c r="G920" s="1"/>
  <c r="D919"/>
  <c r="C919"/>
  <c r="G919" s="1"/>
  <c r="D918"/>
  <c r="C918"/>
  <c r="G918" s="1"/>
  <c r="D917"/>
  <c r="C917"/>
  <c r="G917" s="1"/>
  <c r="D916"/>
  <c r="C916"/>
  <c r="G916" s="1"/>
  <c r="D915"/>
  <c r="C915"/>
  <c r="G915" s="1"/>
  <c r="D914"/>
  <c r="C914"/>
  <c r="G914" s="1"/>
  <c r="D913"/>
  <c r="C913"/>
  <c r="G913" s="1"/>
  <c r="D912"/>
  <c r="C912"/>
  <c r="G912" s="1"/>
  <c r="D911"/>
  <c r="C911"/>
  <c r="G911" s="1"/>
  <c r="D910"/>
  <c r="C910"/>
  <c r="G910" s="1"/>
  <c r="D909"/>
  <c r="C909"/>
  <c r="D908"/>
  <c r="C908"/>
  <c r="D907"/>
  <c r="C907"/>
  <c r="G907" s="1"/>
  <c r="D906"/>
  <c r="C906"/>
  <c r="D905"/>
  <c r="C905"/>
  <c r="D904"/>
  <c r="C904"/>
  <c r="D903"/>
  <c r="C903"/>
  <c r="D902"/>
  <c r="C902"/>
  <c r="D901"/>
  <c r="C901"/>
  <c r="D900"/>
  <c r="C900"/>
  <c r="G900" s="1"/>
  <c r="D899"/>
  <c r="C899"/>
  <c r="D898"/>
  <c r="C898"/>
  <c r="D897"/>
  <c r="C897"/>
  <c r="G897" s="1"/>
  <c r="D896"/>
  <c r="C896"/>
  <c r="G896" s="1"/>
  <c r="D895"/>
  <c r="C895"/>
  <c r="G895" s="1"/>
  <c r="D894"/>
  <c r="C894"/>
  <c r="G894" s="1"/>
  <c r="D893"/>
  <c r="C893"/>
  <c r="G893" s="1"/>
  <c r="D892"/>
  <c r="C892"/>
  <c r="G892" s="1"/>
  <c r="D891"/>
  <c r="C891"/>
  <c r="G891" s="1"/>
  <c r="D890"/>
  <c r="C890"/>
  <c r="G890" s="1"/>
  <c r="D889"/>
  <c r="C889"/>
  <c r="G889" s="1"/>
  <c r="D888"/>
  <c r="C888"/>
  <c r="G888" s="1"/>
  <c r="D887"/>
  <c r="C887"/>
  <c r="G887" s="1"/>
  <c r="D886"/>
  <c r="C886"/>
  <c r="D885"/>
  <c r="C885"/>
  <c r="G885" s="1"/>
  <c r="D884"/>
  <c r="C884"/>
  <c r="D883"/>
  <c r="C883"/>
  <c r="G883" s="1"/>
  <c r="D882"/>
  <c r="C882"/>
  <c r="G882" s="1"/>
  <c r="D881"/>
  <c r="C881"/>
  <c r="G881" s="1"/>
  <c r="D880"/>
  <c r="C880"/>
  <c r="G880" s="1"/>
  <c r="D879"/>
  <c r="C879"/>
  <c r="G879" s="1"/>
  <c r="D878"/>
  <c r="C878"/>
  <c r="G878" s="1"/>
  <c r="D877"/>
  <c r="C877"/>
  <c r="D876"/>
  <c r="C876"/>
  <c r="G876" s="1"/>
  <c r="D875"/>
  <c r="C875"/>
  <c r="D874"/>
  <c r="C874"/>
  <c r="G874" s="1"/>
  <c r="D873"/>
  <c r="C873"/>
  <c r="D872"/>
  <c r="C872"/>
  <c r="G872" s="1"/>
  <c r="D871"/>
  <c r="C871"/>
  <c r="D870"/>
  <c r="C870"/>
  <c r="G870" s="1"/>
  <c r="D869"/>
  <c r="C869"/>
  <c r="G869" s="1"/>
  <c r="D868"/>
  <c r="C868"/>
  <c r="G868" s="1"/>
  <c r="D867"/>
  <c r="C867"/>
  <c r="G867" s="1"/>
  <c r="D866"/>
  <c r="C866"/>
  <c r="G866" s="1"/>
  <c r="D865"/>
  <c r="C865"/>
  <c r="D864"/>
  <c r="C864"/>
  <c r="G864" s="1"/>
  <c r="D863"/>
  <c r="C863"/>
  <c r="G863" s="1"/>
  <c r="D862"/>
  <c r="C862"/>
  <c r="G862" s="1"/>
  <c r="D861"/>
  <c r="C861"/>
  <c r="G861" s="1"/>
  <c r="D860"/>
  <c r="C860"/>
  <c r="G860" s="1"/>
  <c r="D859"/>
  <c r="C859"/>
  <c r="G859" s="1"/>
  <c r="D858"/>
  <c r="C858"/>
  <c r="D857"/>
  <c r="C857"/>
  <c r="D856"/>
  <c r="C856"/>
  <c r="D855"/>
  <c r="C855"/>
  <c r="G855" s="1"/>
  <c r="D854"/>
  <c r="C854"/>
  <c r="D853"/>
  <c r="C853"/>
  <c r="G853" s="1"/>
  <c r="D852"/>
  <c r="C852"/>
  <c r="D851"/>
  <c r="C851"/>
  <c r="D850"/>
  <c r="C850"/>
  <c r="D849"/>
  <c r="C849"/>
  <c r="D848"/>
  <c r="C848"/>
  <c r="D847"/>
  <c r="C847"/>
  <c r="G847" s="1"/>
  <c r="D846"/>
  <c r="C846"/>
  <c r="D845"/>
  <c r="C845"/>
  <c r="G845" s="1"/>
  <c r="D844"/>
  <c r="C844"/>
  <c r="G844" s="1"/>
  <c r="D843"/>
  <c r="C843"/>
  <c r="G843" s="1"/>
  <c r="D842"/>
  <c r="C842"/>
  <c r="G842" s="1"/>
  <c r="D841"/>
  <c r="C841"/>
  <c r="G841" s="1"/>
  <c r="D840"/>
  <c r="C840"/>
  <c r="G840" s="1"/>
  <c r="D839"/>
  <c r="C839"/>
  <c r="G839" s="1"/>
  <c r="D838"/>
  <c r="C838"/>
  <c r="G838" s="1"/>
  <c r="D837"/>
  <c r="C837"/>
  <c r="G837" s="1"/>
  <c r="D836"/>
  <c r="C836"/>
  <c r="G836" s="1"/>
  <c r="D835"/>
  <c r="C835"/>
  <c r="G835" s="1"/>
  <c r="D834"/>
  <c r="C834"/>
  <c r="G834" s="1"/>
  <c r="D833"/>
  <c r="C833"/>
  <c r="G833" s="1"/>
  <c r="D832"/>
  <c r="C832"/>
  <c r="G832" s="1"/>
  <c r="D831"/>
  <c r="C831"/>
  <c r="D830"/>
  <c r="C830"/>
  <c r="G830" s="1"/>
  <c r="D829"/>
  <c r="C829"/>
  <c r="D828"/>
  <c r="C828"/>
  <c r="G828" s="1"/>
  <c r="D827"/>
  <c r="C827"/>
  <c r="G827" s="1"/>
  <c r="D826"/>
  <c r="C826"/>
  <c r="G826" s="1"/>
  <c r="D825"/>
  <c r="C825"/>
  <c r="G825" s="1"/>
  <c r="D824"/>
  <c r="C824"/>
  <c r="D823"/>
  <c r="C823"/>
  <c r="D822"/>
  <c r="C822"/>
  <c r="D821"/>
  <c r="C821"/>
  <c r="D820"/>
  <c r="C820"/>
  <c r="D819"/>
  <c r="C819"/>
  <c r="D818"/>
  <c r="C818"/>
  <c r="G818" s="1"/>
  <c r="D817"/>
  <c r="C817"/>
  <c r="D816"/>
  <c r="C816"/>
  <c r="G816" s="1"/>
  <c r="D815"/>
  <c r="C815"/>
  <c r="D814"/>
  <c r="C814"/>
  <c r="G814" s="1"/>
  <c r="D813"/>
  <c r="C813"/>
  <c r="D812"/>
  <c r="C812"/>
  <c r="G812" s="1"/>
  <c r="D811"/>
  <c r="C811"/>
  <c r="D810"/>
  <c r="C810"/>
  <c r="G810" s="1"/>
  <c r="D809"/>
  <c r="C809"/>
  <c r="D808"/>
  <c r="C808"/>
  <c r="G808" s="1"/>
  <c r="D807"/>
  <c r="C807"/>
  <c r="D806"/>
  <c r="C806"/>
  <c r="D805"/>
  <c r="C805"/>
  <c r="D804"/>
  <c r="C804"/>
  <c r="G804" s="1"/>
  <c r="D803"/>
  <c r="C803"/>
  <c r="D802"/>
  <c r="C802"/>
  <c r="G802" s="1"/>
  <c r="D801"/>
  <c r="C801"/>
  <c r="D800"/>
  <c r="C800"/>
  <c r="D799"/>
  <c r="C799"/>
  <c r="D798"/>
  <c r="C798"/>
  <c r="G798" s="1"/>
  <c r="D797"/>
  <c r="C797"/>
  <c r="D796"/>
  <c r="C796"/>
  <c r="D795"/>
  <c r="C795"/>
  <c r="G795" s="1"/>
  <c r="D794"/>
  <c r="C794"/>
  <c r="D793"/>
  <c r="C793"/>
  <c r="G793" s="1"/>
  <c r="D792"/>
  <c r="C792"/>
  <c r="D791"/>
  <c r="C791"/>
  <c r="D790"/>
  <c r="C790"/>
  <c r="D789"/>
  <c r="C789"/>
  <c r="D788"/>
  <c r="C788"/>
  <c r="D787"/>
  <c r="C787"/>
  <c r="D786"/>
  <c r="C786"/>
  <c r="D785"/>
  <c r="C785"/>
  <c r="D784"/>
  <c r="C784"/>
  <c r="D783"/>
  <c r="C783"/>
  <c r="D782"/>
  <c r="C782"/>
  <c r="D781"/>
  <c r="C781"/>
  <c r="D780"/>
  <c r="C780"/>
  <c r="G780" s="1"/>
  <c r="D779"/>
  <c r="C779"/>
  <c r="D778"/>
  <c r="C778"/>
  <c r="G778" s="1"/>
  <c r="D777"/>
  <c r="C777"/>
  <c r="D776"/>
  <c r="C776"/>
  <c r="G776" s="1"/>
  <c r="D775"/>
  <c r="C775"/>
  <c r="G775" s="1"/>
  <c r="D774"/>
  <c r="C774"/>
  <c r="G774" s="1"/>
  <c r="D773"/>
  <c r="C773"/>
  <c r="G773" s="1"/>
  <c r="D772"/>
  <c r="C772"/>
  <c r="G772" s="1"/>
  <c r="D771"/>
  <c r="C771"/>
  <c r="G771" s="1"/>
  <c r="D770"/>
  <c r="C770"/>
  <c r="G770" s="1"/>
  <c r="D769"/>
  <c r="C769"/>
  <c r="G769" s="1"/>
  <c r="D768"/>
  <c r="C768"/>
  <c r="G768" s="1"/>
  <c r="D767"/>
  <c r="C767"/>
  <c r="G767" s="1"/>
  <c r="D766"/>
  <c r="C766"/>
  <c r="D765"/>
  <c r="C765"/>
  <c r="G765" s="1"/>
  <c r="D764"/>
  <c r="C764"/>
  <c r="G764" s="1"/>
  <c r="D763"/>
  <c r="C763"/>
  <c r="G763" s="1"/>
  <c r="D762"/>
  <c r="C762"/>
  <c r="G762" s="1"/>
  <c r="D761"/>
  <c r="C761"/>
  <c r="G761" s="1"/>
  <c r="D760"/>
  <c r="C760"/>
  <c r="D759"/>
  <c r="C759"/>
  <c r="D758"/>
  <c r="C758"/>
  <c r="G758" s="1"/>
  <c r="D757"/>
  <c r="C757"/>
  <c r="D756"/>
  <c r="C756"/>
  <c r="D755"/>
  <c r="C755"/>
  <c r="D754"/>
  <c r="C754"/>
  <c r="D753"/>
  <c r="C753"/>
  <c r="D752"/>
  <c r="C752"/>
  <c r="D751"/>
  <c r="C751"/>
  <c r="G751" s="1"/>
  <c r="D750"/>
  <c r="C750"/>
  <c r="G750" s="1"/>
  <c r="D749"/>
  <c r="C749"/>
  <c r="G749" s="1"/>
  <c r="D748"/>
  <c r="C748"/>
  <c r="G748" s="1"/>
  <c r="D747"/>
  <c r="C747"/>
  <c r="G747" s="1"/>
  <c r="D746"/>
  <c r="C746"/>
  <c r="G746" s="1"/>
  <c r="D745"/>
  <c r="C745"/>
  <c r="G745" s="1"/>
  <c r="D744"/>
  <c r="C744"/>
  <c r="G744" s="1"/>
  <c r="D743"/>
  <c r="C743"/>
  <c r="G743" s="1"/>
  <c r="D742"/>
  <c r="C742"/>
  <c r="G742" s="1"/>
  <c r="D741"/>
  <c r="C741"/>
  <c r="D740"/>
  <c r="C740"/>
  <c r="G740" s="1"/>
  <c r="D739"/>
  <c r="C739"/>
  <c r="D738"/>
  <c r="C738"/>
  <c r="G738" s="1"/>
  <c r="D737"/>
  <c r="C737"/>
  <c r="G737" s="1"/>
  <c r="D736"/>
  <c r="C736"/>
  <c r="G736" s="1"/>
  <c r="D735"/>
  <c r="C735"/>
  <c r="G735" s="1"/>
  <c r="D734"/>
  <c r="C734"/>
  <c r="G734" s="1"/>
  <c r="D733"/>
  <c r="C733"/>
  <c r="G733" s="1"/>
  <c r="D732"/>
  <c r="C732"/>
  <c r="D731"/>
  <c r="C731"/>
  <c r="D730"/>
  <c r="C730"/>
  <c r="G730" s="1"/>
  <c r="D729"/>
  <c r="C729"/>
  <c r="G729" s="1"/>
  <c r="D728"/>
  <c r="C728"/>
  <c r="G728" s="1"/>
  <c r="D727"/>
  <c r="C727"/>
  <c r="G727" s="1"/>
  <c r="D726"/>
  <c r="C726"/>
  <c r="D725"/>
  <c r="C725"/>
  <c r="D724"/>
  <c r="C724"/>
  <c r="G724" s="1"/>
  <c r="D723"/>
  <c r="C723"/>
  <c r="G723" s="1"/>
  <c r="D722"/>
  <c r="C722"/>
  <c r="G722" s="1"/>
  <c r="D721"/>
  <c r="C721"/>
  <c r="D720"/>
  <c r="C720"/>
  <c r="D719"/>
  <c r="C719"/>
  <c r="G719" s="1"/>
  <c r="D718"/>
  <c r="C718"/>
  <c r="D717"/>
  <c r="C717"/>
  <c r="D716"/>
  <c r="C716"/>
  <c r="G716" s="1"/>
  <c r="D715"/>
  <c r="C715"/>
  <c r="G715" s="1"/>
  <c r="D714"/>
  <c r="C714"/>
  <c r="D713"/>
  <c r="C713"/>
  <c r="D712"/>
  <c r="C712"/>
  <c r="G712" s="1"/>
  <c r="D711"/>
  <c r="C711"/>
  <c r="G711" s="1"/>
  <c r="D710"/>
  <c r="C710"/>
  <c r="D709"/>
  <c r="C709"/>
  <c r="D708"/>
  <c r="C708"/>
  <c r="G708" s="1"/>
  <c r="D707"/>
  <c r="C707"/>
  <c r="D706"/>
  <c r="C706"/>
  <c r="G706" s="1"/>
  <c r="D705"/>
  <c r="C705"/>
  <c r="G705" s="1"/>
  <c r="D704"/>
  <c r="C704"/>
  <c r="G704" s="1"/>
  <c r="D703"/>
  <c r="C703"/>
  <c r="G703" s="1"/>
  <c r="D702"/>
  <c r="C702"/>
  <c r="G702" s="1"/>
  <c r="D701"/>
  <c r="C701"/>
  <c r="G701" s="1"/>
  <c r="D700"/>
  <c r="C700"/>
  <c r="D699"/>
  <c r="C699"/>
  <c r="D698"/>
  <c r="C698"/>
  <c r="D697"/>
  <c r="C697"/>
  <c r="D696"/>
  <c r="C696"/>
  <c r="D695"/>
  <c r="C695"/>
  <c r="D694"/>
  <c r="C694"/>
  <c r="G694" s="1"/>
  <c r="D693"/>
  <c r="C693"/>
  <c r="D692"/>
  <c r="C692"/>
  <c r="G692" s="1"/>
  <c r="D691"/>
  <c r="C691"/>
  <c r="G691" s="1"/>
  <c r="D690"/>
  <c r="C690"/>
  <c r="D689"/>
  <c r="C689"/>
  <c r="G689" s="1"/>
  <c r="D688"/>
  <c r="C688"/>
  <c r="D687"/>
  <c r="C687"/>
  <c r="G687" s="1"/>
  <c r="D686"/>
  <c r="C686"/>
  <c r="G686" s="1"/>
  <c r="D685"/>
  <c r="C685"/>
  <c r="G685" s="1"/>
  <c r="D684"/>
  <c r="C684"/>
  <c r="G684" s="1"/>
  <c r="D683"/>
  <c r="C683"/>
  <c r="G683" s="1"/>
  <c r="D682"/>
  <c r="C682"/>
  <c r="G682" s="1"/>
  <c r="D681"/>
  <c r="C681"/>
  <c r="G681" s="1"/>
  <c r="D680"/>
  <c r="C680"/>
  <c r="D679"/>
  <c r="C679"/>
  <c r="D678"/>
  <c r="C678"/>
  <c r="G678" s="1"/>
  <c r="D677"/>
  <c r="C677"/>
  <c r="D676"/>
  <c r="C676"/>
  <c r="G676" s="1"/>
  <c r="D675"/>
  <c r="C675"/>
  <c r="D674"/>
  <c r="C674"/>
  <c r="D673"/>
  <c r="C673"/>
  <c r="D672"/>
  <c r="C672"/>
  <c r="G672" s="1"/>
  <c r="D671"/>
  <c r="C671"/>
  <c r="G671" s="1"/>
  <c r="D670"/>
  <c r="C670"/>
  <c r="G670" s="1"/>
  <c r="D669"/>
  <c r="C669"/>
  <c r="G669" s="1"/>
  <c r="D668"/>
  <c r="C668"/>
  <c r="G668" s="1"/>
  <c r="D667"/>
  <c r="C667"/>
  <c r="G667" s="1"/>
  <c r="D666"/>
  <c r="C666"/>
  <c r="G666" s="1"/>
  <c r="D665"/>
  <c r="C665"/>
  <c r="G665" s="1"/>
  <c r="D664"/>
  <c r="C664"/>
  <c r="D663"/>
  <c r="C663"/>
  <c r="D662"/>
  <c r="C662"/>
  <c r="D661"/>
  <c r="C661"/>
  <c r="D660"/>
  <c r="C660"/>
  <c r="D659"/>
  <c r="C659"/>
  <c r="D658"/>
  <c r="C658"/>
  <c r="G658" s="1"/>
  <c r="D657"/>
  <c r="C657"/>
  <c r="D656"/>
  <c r="C656"/>
  <c r="D655"/>
  <c r="C655"/>
  <c r="G655" s="1"/>
  <c r="D654"/>
  <c r="C654"/>
  <c r="G654" s="1"/>
  <c r="D653"/>
  <c r="C653"/>
  <c r="D652"/>
  <c r="C652"/>
  <c r="D651"/>
  <c r="C651"/>
  <c r="G651" s="1"/>
  <c r="D650"/>
  <c r="C650"/>
  <c r="G650" s="1"/>
  <c r="D649"/>
  <c r="C649"/>
  <c r="G649" s="1"/>
  <c r="D648"/>
  <c r="C648"/>
  <c r="G648" s="1"/>
  <c r="D647"/>
  <c r="C647"/>
  <c r="D646"/>
  <c r="C646"/>
  <c r="G646" s="1"/>
  <c r="D645"/>
  <c r="C645"/>
  <c r="D644"/>
  <c r="C644"/>
  <c r="G644" s="1"/>
  <c r="D643"/>
  <c r="C643"/>
  <c r="D642"/>
  <c r="C642"/>
  <c r="G642" s="1"/>
  <c r="D641"/>
  <c r="C641"/>
  <c r="G641" s="1"/>
  <c r="D637"/>
  <c r="C637"/>
  <c r="D632"/>
  <c r="C632"/>
  <c r="D631"/>
  <c r="C631"/>
  <c r="D628"/>
  <c r="C628"/>
  <c r="D627"/>
  <c r="C627"/>
  <c r="G627" s="1"/>
  <c r="D626"/>
  <c r="C626"/>
  <c r="D625"/>
  <c r="C625"/>
  <c r="D624"/>
  <c r="C624"/>
  <c r="D623"/>
  <c r="C623"/>
  <c r="D622"/>
  <c r="C622"/>
  <c r="D621"/>
  <c r="C621"/>
  <c r="D620"/>
  <c r="C620"/>
  <c r="D619"/>
  <c r="C619"/>
  <c r="D618"/>
  <c r="C618"/>
  <c r="D617"/>
  <c r="C617"/>
  <c r="G617" s="1"/>
  <c r="D616"/>
  <c r="C616"/>
  <c r="G616" s="1"/>
  <c r="D615"/>
  <c r="C615"/>
  <c r="D614"/>
  <c r="C614"/>
  <c r="G614" s="1"/>
  <c r="D613"/>
  <c r="C613"/>
  <c r="G613" s="1"/>
  <c r="D612"/>
  <c r="C612"/>
  <c r="G612" s="1"/>
  <c r="D611"/>
  <c r="C611"/>
  <c r="D610"/>
  <c r="C610"/>
  <c r="D609"/>
  <c r="C609"/>
  <c r="D608"/>
  <c r="C608"/>
  <c r="G608" s="1"/>
  <c r="D607"/>
  <c r="C607"/>
  <c r="G607" s="1"/>
  <c r="D606"/>
  <c r="C606"/>
  <c r="D605"/>
  <c r="C605"/>
  <c r="G605" s="1"/>
  <c r="D604"/>
  <c r="C604"/>
  <c r="G604" s="1"/>
  <c r="D603"/>
  <c r="C603"/>
  <c r="G603" s="1"/>
  <c r="D602"/>
  <c r="C602"/>
  <c r="D601"/>
  <c r="C601"/>
  <c r="G601" s="1"/>
  <c r="D600"/>
  <c r="C600"/>
  <c r="D599"/>
  <c r="C599"/>
  <c r="D598"/>
  <c r="C598"/>
  <c r="G598" s="1"/>
  <c r="C597"/>
  <c r="D596"/>
  <c r="C596"/>
  <c r="D595"/>
  <c r="C595"/>
  <c r="D594"/>
  <c r="C594"/>
  <c r="D593"/>
  <c r="C593"/>
  <c r="D592"/>
  <c r="C592"/>
  <c r="D591"/>
  <c r="C591"/>
  <c r="D590"/>
  <c r="C590"/>
  <c r="D589"/>
  <c r="C589"/>
  <c r="D588"/>
  <c r="C588"/>
  <c r="C587"/>
  <c r="D586"/>
  <c r="C586"/>
  <c r="G586" s="1"/>
  <c r="D585"/>
  <c r="C585"/>
  <c r="G585" s="1"/>
  <c r="C584"/>
  <c r="D583"/>
  <c r="C583"/>
  <c r="D582"/>
  <c r="C582"/>
  <c r="C581"/>
  <c r="D580"/>
  <c r="C580"/>
  <c r="G580" s="1"/>
  <c r="D579"/>
  <c r="C579"/>
  <c r="G579" s="1"/>
  <c r="D578"/>
  <c r="C578"/>
  <c r="G578" s="1"/>
  <c r="D577"/>
  <c r="C577"/>
  <c r="G577" s="1"/>
  <c r="D576"/>
  <c r="C576"/>
  <c r="G576" s="1"/>
  <c r="C575"/>
  <c r="C574"/>
  <c r="D573"/>
  <c r="C573"/>
  <c r="G573" s="1"/>
  <c r="D572"/>
  <c r="C572"/>
  <c r="D571"/>
  <c r="C571"/>
  <c r="G571" s="1"/>
  <c r="D570"/>
  <c r="C570"/>
  <c r="G570" s="1"/>
  <c r="D569"/>
  <c r="C569"/>
  <c r="D568"/>
  <c r="C568"/>
  <c r="G568" s="1"/>
  <c r="D567"/>
  <c r="C567"/>
  <c r="G567" s="1"/>
  <c r="D566"/>
  <c r="C566"/>
  <c r="G566" s="1"/>
  <c r="D565"/>
  <c r="C565"/>
  <c r="G565" s="1"/>
  <c r="D564"/>
  <c r="C564"/>
  <c r="G564" s="1"/>
  <c r="D563"/>
  <c r="C563"/>
  <c r="D562"/>
  <c r="C562"/>
  <c r="G562" s="1"/>
  <c r="D561"/>
  <c r="C561"/>
  <c r="G561" s="1"/>
  <c r="D560"/>
  <c r="C560"/>
  <c r="G560" s="1"/>
  <c r="D559"/>
  <c r="C559"/>
  <c r="G559" s="1"/>
  <c r="D558"/>
  <c r="C558"/>
  <c r="G558" s="1"/>
  <c r="D557"/>
  <c r="C557"/>
  <c r="G557" s="1"/>
  <c r="D556"/>
  <c r="C556"/>
  <c r="D555"/>
  <c r="C555"/>
  <c r="G555" s="1"/>
  <c r="D554"/>
  <c r="C554"/>
  <c r="G554" s="1"/>
  <c r="D553"/>
  <c r="C553"/>
  <c r="G553" s="1"/>
  <c r="D552"/>
  <c r="C552"/>
  <c r="G552" s="1"/>
  <c r="D551"/>
  <c r="C551"/>
  <c r="D550"/>
  <c r="C550"/>
  <c r="G550" s="1"/>
  <c r="C549"/>
  <c r="D548"/>
  <c r="C548"/>
  <c r="D547"/>
  <c r="C547"/>
  <c r="D546"/>
  <c r="C546"/>
  <c r="D545"/>
  <c r="C545"/>
  <c r="C544"/>
  <c r="D543"/>
  <c r="C543"/>
  <c r="D542"/>
  <c r="C542"/>
  <c r="D541"/>
  <c r="C541"/>
  <c r="G541" s="1"/>
  <c r="D540"/>
  <c r="C540"/>
  <c r="G540" s="1"/>
  <c r="D539"/>
  <c r="C539"/>
  <c r="G539" s="1"/>
  <c r="D538"/>
  <c r="C538"/>
  <c r="G538" s="1"/>
  <c r="C537"/>
  <c r="D536"/>
  <c r="C536"/>
  <c r="D535"/>
  <c r="C535"/>
  <c r="D534"/>
  <c r="C534"/>
  <c r="D533"/>
  <c r="C533"/>
  <c r="D532"/>
  <c r="C532"/>
  <c r="D531"/>
  <c r="C531"/>
  <c r="D530"/>
  <c r="C530"/>
  <c r="D529"/>
  <c r="C529"/>
  <c r="D528"/>
  <c r="C528"/>
  <c r="D527"/>
  <c r="C527"/>
  <c r="D526"/>
  <c r="C526"/>
  <c r="D525"/>
  <c r="C525"/>
  <c r="D524"/>
  <c r="C524"/>
  <c r="C523"/>
  <c r="C522"/>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C479"/>
  <c r="C478"/>
  <c r="D477"/>
  <c r="C477"/>
  <c r="D476"/>
  <c r="C476"/>
  <c r="C475"/>
  <c r="D474"/>
  <c r="C474"/>
  <c r="G474" s="1"/>
  <c r="D473"/>
  <c r="C473"/>
  <c r="G473" s="1"/>
  <c r="C472"/>
  <c r="D471"/>
  <c r="C471"/>
  <c r="D470"/>
  <c r="C470"/>
  <c r="D469"/>
  <c r="C469"/>
  <c r="D468"/>
  <c r="C468"/>
  <c r="C467"/>
  <c r="C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C441"/>
  <c r="D440"/>
  <c r="C440"/>
  <c r="D439"/>
  <c r="C439"/>
  <c r="H439" s="1"/>
  <c r="D438"/>
  <c r="C438"/>
  <c r="D437"/>
  <c r="C437"/>
  <c r="D436"/>
  <c r="C436"/>
  <c r="D435"/>
  <c r="C435"/>
  <c r="D434"/>
  <c r="C434"/>
  <c r="H434" s="1"/>
  <c r="D433"/>
  <c r="C433"/>
  <c r="D432"/>
  <c r="C432"/>
  <c r="H432" s="1"/>
  <c r="D431"/>
  <c r="C431"/>
  <c r="H431" s="1"/>
  <c r="D430"/>
  <c r="C430"/>
  <c r="H430" s="1"/>
  <c r="C429"/>
  <c r="D428"/>
  <c r="C428"/>
  <c r="D427"/>
  <c r="C427"/>
  <c r="D426"/>
  <c r="C426"/>
  <c r="D425"/>
  <c r="C425"/>
  <c r="D424"/>
  <c r="C424"/>
  <c r="D423"/>
  <c r="C423"/>
  <c r="D422"/>
  <c r="H422" s="1"/>
  <c r="C422"/>
  <c r="C421"/>
  <c r="D420"/>
  <c r="C420"/>
  <c r="D419"/>
  <c r="C419"/>
  <c r="G419" s="1"/>
  <c r="D418"/>
  <c r="C418"/>
  <c r="G418" s="1"/>
  <c r="D417"/>
  <c r="C417"/>
  <c r="C416"/>
  <c r="C415"/>
  <c r="C414"/>
  <c r="D413"/>
  <c r="H413" s="1"/>
  <c r="C413"/>
  <c r="C412"/>
  <c r="D406"/>
  <c r="C406"/>
  <c r="G406" s="1"/>
  <c r="D405"/>
  <c r="C405"/>
  <c r="G405" s="1"/>
  <c r="D404"/>
  <c r="C404"/>
  <c r="G404" s="1"/>
  <c r="D401"/>
  <c r="C401"/>
  <c r="D400"/>
  <c r="C400"/>
  <c r="G400" s="1"/>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G375" s="1"/>
  <c r="D374"/>
  <c r="C374"/>
  <c r="D373"/>
  <c r="C373"/>
  <c r="D372"/>
  <c r="C372"/>
  <c r="D371"/>
  <c r="C371"/>
  <c r="D370"/>
  <c r="C370"/>
  <c r="G370" s="1"/>
  <c r="D369"/>
  <c r="C369"/>
  <c r="D368"/>
  <c r="C368"/>
  <c r="G368" s="1"/>
  <c r="D367"/>
  <c r="C367"/>
  <c r="D366"/>
  <c r="C366"/>
  <c r="G366" s="1"/>
  <c r="D365"/>
  <c r="C365"/>
  <c r="D364"/>
  <c r="C364"/>
  <c r="D363"/>
  <c r="C363"/>
  <c r="D362"/>
  <c r="C362"/>
  <c r="D361"/>
  <c r="C361"/>
  <c r="D360"/>
  <c r="C360"/>
  <c r="D359"/>
  <c r="C359"/>
  <c r="D358"/>
  <c r="C358"/>
  <c r="D357"/>
  <c r="C357"/>
  <c r="D356"/>
  <c r="C356"/>
  <c r="D355"/>
  <c r="C355"/>
  <c r="D354"/>
  <c r="C354"/>
  <c r="D353"/>
  <c r="C353"/>
  <c r="D352"/>
  <c r="C352"/>
  <c r="D351"/>
  <c r="C351"/>
  <c r="D350"/>
  <c r="C350"/>
  <c r="D349"/>
  <c r="C349"/>
  <c r="G349" s="1"/>
  <c r="D348"/>
  <c r="C348"/>
  <c r="D347"/>
  <c r="C347"/>
  <c r="D346"/>
  <c r="C346"/>
  <c r="D344"/>
  <c r="C344"/>
  <c r="G344" s="1"/>
  <c r="C343"/>
  <c r="D342"/>
  <c r="H342" s="1"/>
  <c r="C342"/>
  <c r="D341"/>
  <c r="H341" s="1"/>
  <c r="C341"/>
  <c r="C340"/>
  <c r="C339"/>
  <c r="D338"/>
  <c r="H338" s="1"/>
  <c r="C338"/>
  <c r="D337"/>
  <c r="H337" s="1"/>
  <c r="C337"/>
  <c r="D336"/>
  <c r="H336" s="1"/>
  <c r="C336"/>
  <c r="D335"/>
  <c r="H335" s="1"/>
  <c r="C335"/>
  <c r="D334"/>
  <c r="H334" s="1"/>
  <c r="C334"/>
  <c r="D333"/>
  <c r="H333" s="1"/>
  <c r="C333"/>
  <c r="D332"/>
  <c r="H332" s="1"/>
  <c r="C332"/>
  <c r="D331"/>
  <c r="H331" s="1"/>
  <c r="C331"/>
  <c r="D330"/>
  <c r="H330" s="1"/>
  <c r="C330"/>
  <c r="D329"/>
  <c r="H329" s="1"/>
  <c r="C329"/>
  <c r="D328"/>
  <c r="H328" s="1"/>
  <c r="C328"/>
  <c r="D327"/>
  <c r="H327" s="1"/>
  <c r="C327"/>
  <c r="D326"/>
  <c r="H326" s="1"/>
  <c r="C326"/>
  <c r="D325"/>
  <c r="H325" s="1"/>
  <c r="C325"/>
  <c r="D324"/>
  <c r="H324" s="1"/>
  <c r="C324"/>
  <c r="D323"/>
  <c r="H323" s="1"/>
  <c r="C323"/>
  <c r="D322"/>
  <c r="H322" s="1"/>
  <c r="C322"/>
  <c r="D321"/>
  <c r="H321" s="1"/>
  <c r="C321"/>
  <c r="D320"/>
  <c r="H320" s="1"/>
  <c r="C320"/>
  <c r="D319"/>
  <c r="H319" s="1"/>
  <c r="C319"/>
  <c r="D318"/>
  <c r="H318" s="1"/>
  <c r="C318"/>
  <c r="D317"/>
  <c r="H317" s="1"/>
  <c r="C317"/>
  <c r="D316"/>
  <c r="H316" s="1"/>
  <c r="C316"/>
  <c r="D315"/>
  <c r="H315" s="1"/>
  <c r="C315"/>
  <c r="D314"/>
  <c r="H314" s="1"/>
  <c r="C314"/>
  <c r="D313"/>
  <c r="H313" s="1"/>
  <c r="C313"/>
  <c r="D312"/>
  <c r="H312" s="1"/>
  <c r="C312"/>
  <c r="D311"/>
  <c r="H311" s="1"/>
  <c r="C311"/>
  <c r="D310"/>
  <c r="H310" s="1"/>
  <c r="C310"/>
  <c r="D309"/>
  <c r="H309" s="1"/>
  <c r="C309"/>
  <c r="D308"/>
  <c r="H308" s="1"/>
  <c r="C308"/>
  <c r="D307"/>
  <c r="H307" s="1"/>
  <c r="C307"/>
  <c r="D306"/>
  <c r="H306" s="1"/>
  <c r="C306"/>
  <c r="D305"/>
  <c r="H305" s="1"/>
  <c r="C305"/>
  <c r="D304"/>
  <c r="H304" s="1"/>
  <c r="C304"/>
  <c r="D303"/>
  <c r="H303" s="1"/>
  <c r="C303"/>
  <c r="D302"/>
  <c r="H302" s="1"/>
  <c r="C302"/>
  <c r="D301"/>
  <c r="H301" s="1"/>
  <c r="C301"/>
  <c r="D300"/>
  <c r="H300" s="1"/>
  <c r="C300"/>
  <c r="C299"/>
  <c r="D298"/>
  <c r="C298"/>
  <c r="D297"/>
  <c r="C297"/>
  <c r="D296"/>
  <c r="C296"/>
  <c r="D295"/>
  <c r="C295"/>
  <c r="C294"/>
  <c r="D292"/>
  <c r="H292" s="1"/>
  <c r="C292"/>
  <c r="D291"/>
  <c r="H291" s="1"/>
  <c r="C291"/>
  <c r="D290"/>
  <c r="H290" s="1"/>
  <c r="C290"/>
  <c r="D289"/>
  <c r="H289" s="1"/>
  <c r="C289"/>
  <c r="D288"/>
  <c r="C288"/>
  <c r="C284"/>
  <c r="C283"/>
  <c r="D282"/>
  <c r="H282" s="1"/>
  <c r="C282"/>
  <c r="D281"/>
  <c r="H281" s="1"/>
  <c r="C281"/>
  <c r="D280"/>
  <c r="H280" s="1"/>
  <c r="C280"/>
  <c r="D279"/>
  <c r="H279" s="1"/>
  <c r="C279"/>
  <c r="D278"/>
  <c r="H278" s="1"/>
  <c r="C278"/>
  <c r="D277"/>
  <c r="H277" s="1"/>
  <c r="C277"/>
  <c r="D276"/>
  <c r="H276" s="1"/>
  <c r="C276"/>
  <c r="D275"/>
  <c r="H275" s="1"/>
  <c r="C275"/>
  <c r="D274"/>
  <c r="H274" s="1"/>
  <c r="C274"/>
  <c r="D273"/>
  <c r="H273" s="1"/>
  <c r="C273"/>
  <c r="D272"/>
  <c r="H272" s="1"/>
  <c r="C272"/>
  <c r="D271"/>
  <c r="H271" s="1"/>
  <c r="C271"/>
  <c r="D270"/>
  <c r="H270" s="1"/>
  <c r="C270"/>
  <c r="D269"/>
  <c r="H269" s="1"/>
  <c r="C269"/>
  <c r="D268"/>
  <c r="H268" s="1"/>
  <c r="C268"/>
  <c r="D267"/>
  <c r="H267" s="1"/>
  <c r="C267"/>
  <c r="D266"/>
  <c r="H266" s="1"/>
  <c r="C266"/>
  <c r="D265"/>
  <c r="H265" s="1"/>
  <c r="C265"/>
  <c r="D264"/>
  <c r="H264" s="1"/>
  <c r="C264"/>
  <c r="D263"/>
  <c r="H263" s="1"/>
  <c r="C263"/>
  <c r="D262"/>
  <c r="H262" s="1"/>
  <c r="C262"/>
  <c r="D261"/>
  <c r="H261" s="1"/>
  <c r="C261"/>
  <c r="D260"/>
  <c r="H260" s="1"/>
  <c r="C260"/>
  <c r="D259"/>
  <c r="H259" s="1"/>
  <c r="C259"/>
  <c r="D258"/>
  <c r="H258" s="1"/>
  <c r="C258"/>
  <c r="D257"/>
  <c r="H257" s="1"/>
  <c r="C257"/>
  <c r="D256"/>
  <c r="H256" s="1"/>
  <c r="C256"/>
  <c r="D255"/>
  <c r="H255" s="1"/>
  <c r="C255"/>
  <c r="D254"/>
  <c r="H254" s="1"/>
  <c r="C254"/>
  <c r="D253"/>
  <c r="H253" s="1"/>
  <c r="C253"/>
  <c r="D252"/>
  <c r="H252" s="1"/>
  <c r="C252"/>
  <c r="D251"/>
  <c r="H251" s="1"/>
  <c r="C251"/>
  <c r="D250"/>
  <c r="H250" s="1"/>
  <c r="C250"/>
  <c r="D249"/>
  <c r="H249" s="1"/>
  <c r="C249"/>
  <c r="C248"/>
  <c r="D247"/>
  <c r="C247"/>
  <c r="G247" s="1"/>
  <c r="D246"/>
  <c r="C246"/>
  <c r="G246" s="1"/>
  <c r="D245"/>
  <c r="C245"/>
  <c r="G245" s="1"/>
  <c r="D244"/>
  <c r="C244"/>
  <c r="G244" s="1"/>
  <c r="C243"/>
  <c r="D242"/>
  <c r="H242" s="1"/>
  <c r="C242"/>
  <c r="D241"/>
  <c r="H241" s="1"/>
  <c r="C241"/>
  <c r="D240"/>
  <c r="H240" s="1"/>
  <c r="C240"/>
  <c r="D239"/>
  <c r="H239" s="1"/>
  <c r="C239"/>
  <c r="D238"/>
  <c r="H238" s="1"/>
  <c r="C238"/>
  <c r="D237"/>
  <c r="H237" s="1"/>
  <c r="C237"/>
  <c r="C236"/>
  <c r="D235"/>
  <c r="C235"/>
  <c r="G235" s="1"/>
  <c r="D234"/>
  <c r="C234"/>
  <c r="G234" s="1"/>
  <c r="D233"/>
  <c r="C233"/>
  <c r="D232"/>
  <c r="C232"/>
  <c r="D231"/>
  <c r="C231"/>
  <c r="G231" s="1"/>
  <c r="D230"/>
  <c r="C230"/>
  <c r="G230" s="1"/>
  <c r="D229"/>
  <c r="C229"/>
  <c r="D228"/>
  <c r="C228"/>
  <c r="G228" s="1"/>
  <c r="D227"/>
  <c r="C227"/>
  <c r="D226"/>
  <c r="C226"/>
  <c r="G226" s="1"/>
  <c r="D225"/>
  <c r="C225"/>
  <c r="D224"/>
  <c r="C224"/>
  <c r="D223"/>
  <c r="C223"/>
  <c r="G223" s="1"/>
  <c r="D222"/>
  <c r="C222"/>
  <c r="G222" s="1"/>
  <c r="D221"/>
  <c r="C221"/>
  <c r="G221" s="1"/>
  <c r="C220"/>
  <c r="D219"/>
  <c r="H219" s="1"/>
  <c r="C219"/>
  <c r="D218"/>
  <c r="H218" s="1"/>
  <c r="C218"/>
  <c r="D217"/>
  <c r="H217" s="1"/>
  <c r="C217"/>
  <c r="D216"/>
  <c r="H216" s="1"/>
  <c r="C216"/>
  <c r="D215"/>
  <c r="H215" s="1"/>
  <c r="C215"/>
  <c r="D214"/>
  <c r="H214" s="1"/>
  <c r="C214"/>
  <c r="D213"/>
  <c r="H213" s="1"/>
  <c r="C213"/>
  <c r="D212"/>
  <c r="H212" s="1"/>
  <c r="C212"/>
  <c r="C211"/>
  <c r="D210"/>
  <c r="C210"/>
  <c r="G210" s="1"/>
  <c r="D209"/>
  <c r="C209"/>
  <c r="G209" s="1"/>
  <c r="D208"/>
  <c r="C208"/>
  <c r="D207"/>
  <c r="C207"/>
  <c r="D206"/>
  <c r="C206"/>
  <c r="D205"/>
  <c r="C205"/>
  <c r="D204"/>
  <c r="C204"/>
  <c r="D203"/>
  <c r="C203"/>
  <c r="D202"/>
  <c r="C202"/>
  <c r="D201"/>
  <c r="C201"/>
  <c r="D200"/>
  <c r="C200"/>
  <c r="D199"/>
  <c r="C199"/>
  <c r="D198"/>
  <c r="C198"/>
  <c r="D197"/>
  <c r="C197"/>
  <c r="D196"/>
  <c r="C196"/>
  <c r="D195"/>
  <c r="C195"/>
  <c r="D194"/>
  <c r="C194"/>
  <c r="D193"/>
  <c r="C193"/>
  <c r="C192"/>
  <c r="D191"/>
  <c r="H191" s="1"/>
  <c r="C191"/>
  <c r="D190"/>
  <c r="H190" s="1"/>
  <c r="C190"/>
  <c r="D189"/>
  <c r="H189" s="1"/>
  <c r="C189"/>
  <c r="D188"/>
  <c r="H188" s="1"/>
  <c r="C188"/>
  <c r="D187"/>
  <c r="H187" s="1"/>
  <c r="C187"/>
  <c r="D186"/>
  <c r="H186" s="1"/>
  <c r="C186"/>
  <c r="D185"/>
  <c r="H185" s="1"/>
  <c r="C185"/>
  <c r="D184"/>
  <c r="H184" s="1"/>
  <c r="C184"/>
  <c r="D183"/>
  <c r="H183" s="1"/>
  <c r="C183"/>
  <c r="D182"/>
  <c r="H182" s="1"/>
  <c r="C182"/>
  <c r="D181"/>
  <c r="H181" s="1"/>
  <c r="C181"/>
  <c r="D180"/>
  <c r="H180" s="1"/>
  <c r="C180"/>
  <c r="D179"/>
  <c r="H179" s="1"/>
  <c r="C179"/>
  <c r="D178"/>
  <c r="H178" s="1"/>
  <c r="C178"/>
  <c r="D177"/>
  <c r="H177" s="1"/>
  <c r="C177"/>
  <c r="D176"/>
  <c r="H176" s="1"/>
  <c r="C176"/>
  <c r="D175"/>
  <c r="H175" s="1"/>
  <c r="C175"/>
  <c r="D174"/>
  <c r="H174" s="1"/>
  <c r="C174"/>
  <c r="D173"/>
  <c r="H173" s="1"/>
  <c r="C173"/>
  <c r="D172"/>
  <c r="H172" s="1"/>
  <c r="C172"/>
  <c r="D171"/>
  <c r="H171" s="1"/>
  <c r="C171"/>
  <c r="D170"/>
  <c r="H170" s="1"/>
  <c r="C170"/>
  <c r="D169"/>
  <c r="H169" s="1"/>
  <c r="C169"/>
  <c r="D168"/>
  <c r="H168" s="1"/>
  <c r="C168"/>
  <c r="D167"/>
  <c r="H167" s="1"/>
  <c r="C167"/>
  <c r="D166"/>
  <c r="H166" s="1"/>
  <c r="C166"/>
  <c r="D165"/>
  <c r="H165" s="1"/>
  <c r="C165"/>
  <c r="D164"/>
  <c r="H164" s="1"/>
  <c r="C164"/>
  <c r="D163"/>
  <c r="H163" s="1"/>
  <c r="C163"/>
  <c r="D162"/>
  <c r="H162" s="1"/>
  <c r="C162"/>
  <c r="D161"/>
  <c r="H161" s="1"/>
  <c r="C161"/>
  <c r="D160"/>
  <c r="H160" s="1"/>
  <c r="C160"/>
  <c r="C159"/>
  <c r="D158"/>
  <c r="C158"/>
  <c r="G158" s="1"/>
  <c r="D157"/>
  <c r="C157"/>
  <c r="G157" s="1"/>
  <c r="D156"/>
  <c r="C156"/>
  <c r="C155"/>
  <c r="D154"/>
  <c r="H154" s="1"/>
  <c r="C154"/>
  <c r="D153"/>
  <c r="H153" s="1"/>
  <c r="C153"/>
  <c r="D152"/>
  <c r="H152" s="1"/>
  <c r="C152"/>
  <c r="D151"/>
  <c r="H151" s="1"/>
  <c r="C151"/>
  <c r="D150"/>
  <c r="H150" s="1"/>
  <c r="C150"/>
  <c r="C149"/>
  <c r="C148"/>
  <c r="D146"/>
  <c r="H146" s="1"/>
  <c r="C146"/>
  <c r="D145"/>
  <c r="H145" s="1"/>
  <c r="C145"/>
  <c r="D144"/>
  <c r="H144" s="1"/>
  <c r="C144"/>
  <c r="D143"/>
  <c r="H143" s="1"/>
  <c r="C143"/>
  <c r="D142"/>
  <c r="H142" s="1"/>
  <c r="C142"/>
  <c r="D141"/>
  <c r="H141" s="1"/>
  <c r="C141"/>
  <c r="D140"/>
  <c r="H140" s="1"/>
  <c r="C140"/>
  <c r="D139"/>
  <c r="H139" s="1"/>
  <c r="C139"/>
  <c r="D138"/>
  <c r="H138" s="1"/>
  <c r="C138"/>
  <c r="D137"/>
  <c r="H137" s="1"/>
  <c r="C137"/>
  <c r="D136"/>
  <c r="H136" s="1"/>
  <c r="C136"/>
  <c r="D135"/>
  <c r="H135" s="1"/>
  <c r="C135"/>
  <c r="D134"/>
  <c r="H134" s="1"/>
  <c r="C134"/>
  <c r="D133"/>
  <c r="H133" s="1"/>
  <c r="C133"/>
  <c r="D132"/>
  <c r="H132" s="1"/>
  <c r="C132"/>
  <c r="D131"/>
  <c r="H131" s="1"/>
  <c r="C131"/>
  <c r="C130"/>
  <c r="C129"/>
  <c r="D128"/>
  <c r="H128" s="1"/>
  <c r="C128"/>
  <c r="D127"/>
  <c r="H127" s="1"/>
  <c r="C127"/>
  <c r="D126"/>
  <c r="H126" s="1"/>
  <c r="C126"/>
  <c r="D125"/>
  <c r="H125" s="1"/>
  <c r="C125"/>
  <c r="D124"/>
  <c r="H124" s="1"/>
  <c r="C124"/>
  <c r="D123"/>
  <c r="H123" s="1"/>
  <c r="C123"/>
  <c r="D122"/>
  <c r="H122" s="1"/>
  <c r="C122"/>
  <c r="D121"/>
  <c r="H121" s="1"/>
  <c r="C121"/>
  <c r="D120"/>
  <c r="H120" s="1"/>
  <c r="C120"/>
  <c r="D119"/>
  <c r="H119" s="1"/>
  <c r="C119"/>
  <c r="D118"/>
  <c r="H118" s="1"/>
  <c r="C118"/>
  <c r="D117"/>
  <c r="H117" s="1"/>
  <c r="C117"/>
  <c r="D116"/>
  <c r="H116" s="1"/>
  <c r="C116"/>
  <c r="D115"/>
  <c r="H115" s="1"/>
  <c r="C115"/>
  <c r="D114"/>
  <c r="H114" s="1"/>
  <c r="C114"/>
  <c r="D113"/>
  <c r="H113" s="1"/>
  <c r="C113"/>
  <c r="D112"/>
  <c r="H112" s="1"/>
  <c r="C112"/>
  <c r="D111"/>
  <c r="H111" s="1"/>
  <c r="C111"/>
  <c r="D110"/>
  <c r="H110" s="1"/>
  <c r="C110"/>
  <c r="D109"/>
  <c r="H109" s="1"/>
  <c r="C109"/>
  <c r="D108"/>
  <c r="H108" s="1"/>
  <c r="C108"/>
  <c r="D107"/>
  <c r="H107" s="1"/>
  <c r="C107"/>
  <c r="D106"/>
  <c r="H106" s="1"/>
  <c r="C106"/>
  <c r="D105"/>
  <c r="H105" s="1"/>
  <c r="C105"/>
  <c r="D104"/>
  <c r="H104" s="1"/>
  <c r="C104"/>
  <c r="D103"/>
  <c r="H103" s="1"/>
  <c r="C103"/>
  <c r="C102"/>
  <c r="D101"/>
  <c r="C101"/>
  <c r="D100"/>
  <c r="C100"/>
  <c r="G100" s="1"/>
  <c r="D99"/>
  <c r="C99"/>
  <c r="D98"/>
  <c r="C98"/>
  <c r="D97"/>
  <c r="C97"/>
  <c r="D96"/>
  <c r="C96"/>
  <c r="D95"/>
  <c r="C95"/>
  <c r="D94"/>
  <c r="C94"/>
  <c r="D93"/>
  <c r="C93"/>
  <c r="D92"/>
  <c r="C92"/>
  <c r="G92" s="1"/>
  <c r="D91"/>
  <c r="C91"/>
  <c r="D90"/>
  <c r="C90"/>
  <c r="D89"/>
  <c r="C89"/>
  <c r="G89" s="1"/>
  <c r="D88"/>
  <c r="C88"/>
  <c r="C87"/>
  <c r="D86"/>
  <c r="H86" s="1"/>
  <c r="C86"/>
  <c r="D85"/>
  <c r="H85" s="1"/>
  <c r="C85"/>
  <c r="D84"/>
  <c r="H84" s="1"/>
  <c r="C84"/>
  <c r="D83"/>
  <c r="H83" s="1"/>
  <c r="C83"/>
  <c r="D82"/>
  <c r="H82" s="1"/>
  <c r="C82"/>
  <c r="D81"/>
  <c r="H81" s="1"/>
  <c r="C81"/>
  <c r="D80"/>
  <c r="H80" s="1"/>
  <c r="C80"/>
  <c r="D79"/>
  <c r="H79" s="1"/>
  <c r="C79"/>
  <c r="C78"/>
  <c r="D77"/>
  <c r="C77"/>
  <c r="G77" s="1"/>
  <c r="D76"/>
  <c r="C76"/>
  <c r="G76" s="1"/>
  <c r="D75"/>
  <c r="C75"/>
  <c r="G75" s="1"/>
  <c r="D74"/>
  <c r="C74"/>
  <c r="C73"/>
  <c r="D72"/>
  <c r="H72" s="1"/>
  <c r="C72"/>
  <c r="D71"/>
  <c r="H71" s="1"/>
  <c r="C71"/>
  <c r="C70"/>
  <c r="D69"/>
  <c r="C69"/>
  <c r="G69" s="1"/>
  <c r="D68"/>
  <c r="C68"/>
  <c r="G68" s="1"/>
  <c r="C67"/>
  <c r="D66"/>
  <c r="H66" s="1"/>
  <c r="C66"/>
  <c r="D65"/>
  <c r="H65" s="1"/>
  <c r="C65"/>
  <c r="C64"/>
  <c r="D63"/>
  <c r="C63"/>
  <c r="G63" s="1"/>
  <c r="D62"/>
  <c r="C62"/>
  <c r="G62" s="1"/>
  <c r="C61"/>
  <c r="D60"/>
  <c r="H60" s="1"/>
  <c r="C60"/>
  <c r="D59"/>
  <c r="H59" s="1"/>
  <c r="C59"/>
  <c r="C58"/>
  <c r="D57"/>
  <c r="C57"/>
  <c r="D56"/>
  <c r="C56"/>
  <c r="G56" s="1"/>
  <c r="D55"/>
  <c r="C55"/>
  <c r="D54"/>
  <c r="C54"/>
  <c r="G54" s="1"/>
  <c r="D53"/>
  <c r="C53"/>
  <c r="G53" s="1"/>
  <c r="D52"/>
  <c r="C52"/>
  <c r="D51"/>
  <c r="C51"/>
  <c r="C50"/>
  <c r="D49"/>
  <c r="H49" s="1"/>
  <c r="C49"/>
  <c r="D48"/>
  <c r="H48" s="1"/>
  <c r="C48"/>
  <c r="D47"/>
  <c r="H47" s="1"/>
  <c r="C47"/>
  <c r="C46"/>
  <c r="D45"/>
  <c r="C45"/>
  <c r="D44"/>
  <c r="C44"/>
  <c r="D43"/>
  <c r="C43"/>
  <c r="D42"/>
  <c r="C42"/>
  <c r="D41"/>
  <c r="C41"/>
  <c r="D40"/>
  <c r="C40"/>
  <c r="D39"/>
  <c r="C39"/>
  <c r="D38"/>
  <c r="C38"/>
  <c r="D37"/>
  <c r="C37"/>
  <c r="D36"/>
  <c r="C36"/>
  <c r="D35"/>
  <c r="C35"/>
  <c r="D34"/>
  <c r="C34"/>
  <c r="D33"/>
  <c r="C33"/>
  <c r="D32"/>
  <c r="C32"/>
  <c r="D31"/>
  <c r="C31"/>
  <c r="D30"/>
  <c r="C30"/>
  <c r="D29"/>
  <c r="C29"/>
  <c r="G29" s="1"/>
  <c r="D28"/>
  <c r="C28"/>
  <c r="H28" s="1"/>
  <c r="D27"/>
  <c r="H27" s="1"/>
  <c r="C27"/>
  <c r="D26"/>
  <c r="H26" s="1"/>
  <c r="C26"/>
  <c r="D25"/>
  <c r="H25" s="1"/>
  <c r="C25"/>
  <c r="D24"/>
  <c r="C24"/>
  <c r="G24" s="1"/>
  <c r="D23"/>
  <c r="C23"/>
  <c r="G23" s="1"/>
  <c r="D22"/>
  <c r="C22"/>
  <c r="G22" s="1"/>
  <c r="D21"/>
  <c r="C21"/>
  <c r="D20"/>
  <c r="C20"/>
  <c r="G20" s="1"/>
  <c r="D19"/>
  <c r="C19"/>
  <c r="D18"/>
  <c r="C18"/>
  <c r="G18" s="1"/>
  <c r="D17"/>
  <c r="C17"/>
  <c r="D16"/>
  <c r="C16"/>
  <c r="G16" s="1"/>
  <c r="D15"/>
  <c r="C15"/>
  <c r="G15" s="1"/>
  <c r="D14"/>
  <c r="C14"/>
  <c r="C13"/>
  <c r="D12"/>
  <c r="H12" s="1"/>
  <c r="C12"/>
  <c r="D11"/>
  <c r="H11" s="1"/>
  <c r="C11"/>
  <c r="D10"/>
  <c r="H10" s="1"/>
  <c r="C10"/>
  <c r="D9"/>
  <c r="H9" s="1"/>
  <c r="C9"/>
  <c r="D8"/>
  <c r="H8" s="1"/>
  <c r="C8"/>
  <c r="D7"/>
  <c r="H7" s="1"/>
  <c r="C7"/>
  <c r="D6"/>
  <c r="H6" s="1"/>
  <c r="C6"/>
  <c r="D5"/>
  <c r="H5" s="1"/>
  <c r="C5"/>
  <c r="C4"/>
  <c r="C3"/>
  <c r="G1055" l="1"/>
  <c r="H1055"/>
  <c r="H1495"/>
  <c r="G1495"/>
  <c r="G1069"/>
  <c r="H1069"/>
  <c r="H1523"/>
  <c r="G1523"/>
  <c r="H1539"/>
  <c r="G1539"/>
  <c r="H1555"/>
  <c r="G1555"/>
  <c r="H1571"/>
  <c r="G1571"/>
  <c r="H248"/>
  <c r="G5"/>
  <c r="G7"/>
  <c r="G9"/>
  <c r="G11"/>
  <c r="H15"/>
  <c r="H17"/>
  <c r="H19"/>
  <c r="H21"/>
  <c r="H23"/>
  <c r="H30"/>
  <c r="H32"/>
  <c r="H34"/>
  <c r="H36"/>
  <c r="H38"/>
  <c r="H40"/>
  <c r="H42"/>
  <c r="H44"/>
  <c r="H51"/>
  <c r="H53"/>
  <c r="H55"/>
  <c r="H57"/>
  <c r="G60"/>
  <c r="H62"/>
  <c r="G65"/>
  <c r="H69"/>
  <c r="G72"/>
  <c r="H74"/>
  <c r="H76"/>
  <c r="G83"/>
  <c r="G85"/>
  <c r="H89"/>
  <c r="H91"/>
  <c r="H93"/>
  <c r="H95"/>
  <c r="H97"/>
  <c r="H99"/>
  <c r="H101"/>
  <c r="G110"/>
  <c r="G122"/>
  <c r="G126"/>
  <c r="G128"/>
  <c r="G133"/>
  <c r="G139"/>
  <c r="G143"/>
  <c r="G145"/>
  <c r="G153"/>
  <c r="H157"/>
  <c r="G162"/>
  <c r="G180"/>
  <c r="G182"/>
  <c r="H194"/>
  <c r="H196"/>
  <c r="H198"/>
  <c r="H200"/>
  <c r="H202"/>
  <c r="H204"/>
  <c r="H206"/>
  <c r="H208"/>
  <c r="H210"/>
  <c r="G219"/>
  <c r="H221"/>
  <c r="H223"/>
  <c r="H225"/>
  <c r="H227"/>
  <c r="H229"/>
  <c r="H231"/>
  <c r="H233"/>
  <c r="H235"/>
  <c r="H244"/>
  <c r="H246"/>
  <c r="G251"/>
  <c r="G253"/>
  <c r="G257"/>
  <c r="G261"/>
  <c r="G265"/>
  <c r="G277"/>
  <c r="G279"/>
  <c r="G281"/>
  <c r="G289"/>
  <c r="H296"/>
  <c r="H298"/>
  <c r="G303"/>
  <c r="G309"/>
  <c r="G311"/>
  <c r="G317"/>
  <c r="G327"/>
  <c r="G329"/>
  <c r="G331"/>
  <c r="G333"/>
  <c r="G337"/>
  <c r="G342"/>
  <c r="H344"/>
  <c r="H347"/>
  <c r="H349"/>
  <c r="H351"/>
  <c r="H353"/>
  <c r="H355"/>
  <c r="H357"/>
  <c r="H359"/>
  <c r="H361"/>
  <c r="H363"/>
  <c r="H365"/>
  <c r="H367"/>
  <c r="H369"/>
  <c r="H371"/>
  <c r="H373"/>
  <c r="H375"/>
  <c r="H377"/>
  <c r="H379"/>
  <c r="H381"/>
  <c r="H383"/>
  <c r="H385"/>
  <c r="H387"/>
  <c r="H389"/>
  <c r="H391"/>
  <c r="H393"/>
  <c r="H395"/>
  <c r="H397"/>
  <c r="H399"/>
  <c r="H401"/>
  <c r="H405"/>
  <c r="H418"/>
  <c r="H420"/>
  <c r="H425"/>
  <c r="H427"/>
  <c r="H442"/>
  <c r="H444"/>
  <c r="G446"/>
  <c r="G450"/>
  <c r="G464"/>
  <c r="G469"/>
  <c r="G471"/>
  <c r="G476"/>
  <c r="G481"/>
  <c r="G483"/>
  <c r="G487"/>
  <c r="G491"/>
  <c r="G493"/>
  <c r="G495"/>
  <c r="G497"/>
  <c r="G499"/>
  <c r="G503"/>
  <c r="G505"/>
  <c r="G507"/>
  <c r="G530"/>
  <c r="G547"/>
  <c r="G583"/>
  <c r="G594"/>
  <c r="G1008"/>
  <c r="G1010"/>
  <c r="G1030"/>
  <c r="G1034"/>
  <c r="G1053"/>
  <c r="H1056"/>
  <c r="H1058"/>
  <c r="H1306"/>
  <c r="H1322"/>
  <c r="H1340"/>
  <c r="H1356"/>
  <c r="H1372"/>
  <c r="H1487"/>
  <c r="G1487"/>
  <c r="H1511"/>
  <c r="G1511"/>
  <c r="H1078"/>
  <c r="H1129"/>
  <c r="H1302"/>
  <c r="H1318"/>
  <c r="H1336"/>
  <c r="H1352"/>
  <c r="H1368"/>
  <c r="G1072"/>
  <c r="H1072"/>
  <c r="H1531"/>
  <c r="G1531"/>
  <c r="H1547"/>
  <c r="G1547"/>
  <c r="H1563"/>
  <c r="G1563"/>
  <c r="H1579"/>
  <c r="G1579"/>
  <c r="H24"/>
  <c r="H1059"/>
  <c r="H1098"/>
  <c r="G12"/>
  <c r="H14"/>
  <c r="H16"/>
  <c r="H18"/>
  <c r="H20"/>
  <c r="H22"/>
  <c r="G28"/>
  <c r="H29"/>
  <c r="H31"/>
  <c r="H33"/>
  <c r="H35"/>
  <c r="H37"/>
  <c r="H39"/>
  <c r="H41"/>
  <c r="H43"/>
  <c r="H45"/>
  <c r="H52"/>
  <c r="H54"/>
  <c r="H56"/>
  <c r="G59"/>
  <c r="H63"/>
  <c r="G66"/>
  <c r="H68"/>
  <c r="G71"/>
  <c r="H75"/>
  <c r="H77"/>
  <c r="G80"/>
  <c r="G82"/>
  <c r="G84"/>
  <c r="G86"/>
  <c r="H88"/>
  <c r="H90"/>
  <c r="H92"/>
  <c r="H94"/>
  <c r="H96"/>
  <c r="H98"/>
  <c r="H100"/>
  <c r="G105"/>
  <c r="G107"/>
  <c r="G119"/>
  <c r="G123"/>
  <c r="G125"/>
  <c r="G132"/>
  <c r="G134"/>
  <c r="G138"/>
  <c r="G140"/>
  <c r="G142"/>
  <c r="G144"/>
  <c r="G146"/>
  <c r="G152"/>
  <c r="G154"/>
  <c r="H156"/>
  <c r="H158"/>
  <c r="G161"/>
  <c r="G177"/>
  <c r="G179"/>
  <c r="G181"/>
  <c r="H193"/>
  <c r="H195"/>
  <c r="H197"/>
  <c r="H199"/>
  <c r="H201"/>
  <c r="H203"/>
  <c r="H205"/>
  <c r="H207"/>
  <c r="H209"/>
  <c r="G218"/>
  <c r="H222"/>
  <c r="H224"/>
  <c r="H226"/>
  <c r="H228"/>
  <c r="H230"/>
  <c r="H232"/>
  <c r="H234"/>
  <c r="G237"/>
  <c r="G239"/>
  <c r="G241"/>
  <c r="H245"/>
  <c r="H247"/>
  <c r="G250"/>
  <c r="G252"/>
  <c r="G256"/>
  <c r="G270"/>
  <c r="G274"/>
  <c r="G280"/>
  <c r="G282"/>
  <c r="G292"/>
  <c r="H295"/>
  <c r="H297"/>
  <c r="G308"/>
  <c r="G310"/>
  <c r="G314"/>
  <c r="G316"/>
  <c r="G318"/>
  <c r="G320"/>
  <c r="G322"/>
  <c r="G332"/>
  <c r="G336"/>
  <c r="G338"/>
  <c r="H346"/>
  <c r="H348"/>
  <c r="H350"/>
  <c r="H352"/>
  <c r="H354"/>
  <c r="H356"/>
  <c r="H358"/>
  <c r="H360"/>
  <c r="H362"/>
  <c r="H364"/>
  <c r="H366"/>
  <c r="H368"/>
  <c r="H370"/>
  <c r="H372"/>
  <c r="H374"/>
  <c r="H376"/>
  <c r="H378"/>
  <c r="H380"/>
  <c r="H382"/>
  <c r="H384"/>
  <c r="H386"/>
  <c r="H388"/>
  <c r="H390"/>
  <c r="H392"/>
  <c r="H394"/>
  <c r="H396"/>
  <c r="H398"/>
  <c r="H400"/>
  <c r="H404"/>
  <c r="H406"/>
  <c r="H417"/>
  <c r="H419"/>
  <c r="G422"/>
  <c r="H428"/>
  <c r="G447"/>
  <c r="G455"/>
  <c r="G463"/>
  <c r="G465"/>
  <c r="G468"/>
  <c r="G470"/>
  <c r="G477"/>
  <c r="G480"/>
  <c r="G482"/>
  <c r="G486"/>
  <c r="G488"/>
  <c r="G490"/>
  <c r="G494"/>
  <c r="G502"/>
  <c r="G504"/>
  <c r="G506"/>
  <c r="G533"/>
  <c r="G535"/>
  <c r="G546"/>
  <c r="G548"/>
  <c r="G582"/>
  <c r="G589"/>
  <c r="G591"/>
  <c r="H1053"/>
  <c r="H1071"/>
  <c r="H1073"/>
  <c r="H1092"/>
  <c r="H1314"/>
  <c r="H1330"/>
  <c r="H1380"/>
  <c r="G1080"/>
  <c r="H1081"/>
  <c r="G1090"/>
  <c r="H1091"/>
  <c r="H1096"/>
  <c r="G1100"/>
  <c r="H1101"/>
  <c r="G1110"/>
  <c r="H1111"/>
  <c r="G1114"/>
  <c r="H1115"/>
  <c r="H1120"/>
  <c r="H1122"/>
  <c r="G1125"/>
  <c r="H1126"/>
  <c r="H1128"/>
  <c r="H1135"/>
  <c r="H1137"/>
  <c r="H1139"/>
  <c r="H1141"/>
  <c r="H1143"/>
  <c r="H1145"/>
  <c r="H1147"/>
  <c r="H1149"/>
  <c r="H1151"/>
  <c r="H1155"/>
  <c r="H1157"/>
  <c r="H1159"/>
  <c r="H1161"/>
  <c r="H1163"/>
  <c r="H1165"/>
  <c r="H1167"/>
  <c r="H1169"/>
  <c r="H1171"/>
  <c r="H1173"/>
  <c r="H1175"/>
  <c r="H1177"/>
  <c r="H1179"/>
  <c r="H1181"/>
  <c r="H1183"/>
  <c r="H1185"/>
  <c r="H1187"/>
  <c r="H1189"/>
  <c r="H1191"/>
  <c r="H1193"/>
  <c r="H1195"/>
  <c r="H1197"/>
  <c r="H1199"/>
  <c r="H1201"/>
  <c r="H1203"/>
  <c r="H1205"/>
  <c r="H1207"/>
  <c r="H1209"/>
  <c r="H1219"/>
  <c r="H1221"/>
  <c r="H1224"/>
  <c r="H1226"/>
  <c r="H1228"/>
  <c r="H1230"/>
  <c r="H1232"/>
  <c r="H1234"/>
  <c r="H1236"/>
  <c r="H1238"/>
  <c r="H1240"/>
  <c r="H1242"/>
  <c r="H1244"/>
  <c r="H1246"/>
  <c r="H1248"/>
  <c r="H1250"/>
  <c r="H1252"/>
  <c r="H1254"/>
  <c r="H1256"/>
  <c r="H1258"/>
  <c r="H1260"/>
  <c r="H1262"/>
  <c r="H1264"/>
  <c r="H1266"/>
  <c r="H1268"/>
  <c r="H1270"/>
  <c r="H1272"/>
  <c r="H1274"/>
  <c r="H1276"/>
  <c r="H1278"/>
  <c r="H1280"/>
  <c r="H1282"/>
  <c r="H1284"/>
  <c r="H1286"/>
  <c r="H1288"/>
  <c r="H1290"/>
  <c r="H1292"/>
  <c r="H1294"/>
  <c r="H1296"/>
  <c r="H1298"/>
  <c r="G1304"/>
  <c r="H1305"/>
  <c r="G1312"/>
  <c r="H1313"/>
  <c r="G1320"/>
  <c r="H1321"/>
  <c r="G1328"/>
  <c r="H1329"/>
  <c r="G1338"/>
  <c r="H1339"/>
  <c r="G1346"/>
  <c r="H1347"/>
  <c r="G1354"/>
  <c r="H1355"/>
  <c r="G1362"/>
  <c r="H1363"/>
  <c r="G1370"/>
  <c r="H1371"/>
  <c r="G1378"/>
  <c r="H1379"/>
  <c r="H1384"/>
  <c r="H1386"/>
  <c r="H1388"/>
  <c r="H1390"/>
  <c r="H1392"/>
  <c r="H1394"/>
  <c r="H1396"/>
  <c r="H1398"/>
  <c r="H1400"/>
  <c r="H1402"/>
  <c r="H1404"/>
  <c r="H1406"/>
  <c r="H1408"/>
  <c r="H1410"/>
  <c r="H1412"/>
  <c r="H1414"/>
  <c r="H1416"/>
  <c r="H1418"/>
  <c r="H1420"/>
  <c r="H1422"/>
  <c r="H1424"/>
  <c r="H1426"/>
  <c r="H1428"/>
  <c r="H1430"/>
  <c r="H1432"/>
  <c r="H1434"/>
  <c r="H1437"/>
  <c r="J1439"/>
  <c r="J1441"/>
  <c r="J1443"/>
  <c r="H1445"/>
  <c r="G1491"/>
  <c r="G1507"/>
  <c r="G1515"/>
  <c r="G1519"/>
  <c r="G1527"/>
  <c r="G1535"/>
  <c r="G1543"/>
  <c r="G1551"/>
  <c r="G1559"/>
  <c r="G1567"/>
  <c r="G1575"/>
  <c r="H58"/>
  <c r="H61"/>
  <c r="H64"/>
  <c r="H67"/>
  <c r="H70"/>
  <c r="H73"/>
  <c r="H129"/>
  <c r="H243"/>
  <c r="H284"/>
  <c r="H294"/>
  <c r="H339"/>
  <c r="H343"/>
  <c r="H1211"/>
  <c r="E24" i="9"/>
  <c r="B24" s="1"/>
  <c r="E29"/>
  <c r="B29" s="1"/>
  <c r="E30"/>
  <c r="B30" s="1"/>
  <c r="E35"/>
  <c r="B35" s="1"/>
  <c r="E40"/>
  <c r="B40" s="1"/>
  <c r="E44"/>
  <c r="B44" s="1"/>
  <c r="E51"/>
  <c r="B51" s="1"/>
  <c r="E55"/>
  <c r="B55" s="1"/>
  <c r="E59"/>
  <c r="B59" s="1"/>
  <c r="E64"/>
  <c r="B64" s="1"/>
  <c r="E68"/>
  <c r="B68" s="1"/>
  <c r="E72"/>
  <c r="B72" s="1"/>
  <c r="E77"/>
  <c r="B77" s="1"/>
  <c r="E81"/>
  <c r="B81" s="1"/>
  <c r="E86"/>
  <c r="B86" s="1"/>
  <c r="E90"/>
  <c r="B90" s="1"/>
  <c r="E94"/>
  <c r="B94" s="1"/>
  <c r="E98"/>
  <c r="B98" s="1"/>
  <c r="E102"/>
  <c r="B102" s="1"/>
  <c r="E106"/>
  <c r="B106" s="1"/>
  <c r="E111"/>
  <c r="B111" s="1"/>
  <c r="E115"/>
  <c r="B115" s="1"/>
  <c r="E120"/>
  <c r="B120" s="1"/>
  <c r="E125"/>
  <c r="B125" s="1"/>
  <c r="E129"/>
  <c r="B129" s="1"/>
  <c r="E134"/>
  <c r="B134" s="1"/>
  <c r="E138"/>
  <c r="B138" s="1"/>
  <c r="E142"/>
  <c r="B142" s="1"/>
  <c r="E144"/>
  <c r="B144" s="1"/>
  <c r="E148"/>
  <c r="B148" s="1"/>
  <c r="E153"/>
  <c r="B153" s="1"/>
  <c r="E157"/>
  <c r="B157" s="1"/>
  <c r="F217"/>
  <c r="B217" s="1"/>
  <c r="E294"/>
  <c r="B294" s="1"/>
  <c r="E303"/>
  <c r="B303" s="1"/>
  <c r="H13" i="1"/>
  <c r="H78"/>
  <c r="H102"/>
  <c r="H149"/>
  <c r="H192"/>
  <c r="E309" i="9"/>
  <c r="B309" s="1"/>
  <c r="E304"/>
  <c r="B304" s="1"/>
  <c r="G935" i="1"/>
  <c r="G951"/>
  <c r="G953"/>
  <c r="G955"/>
  <c r="G957"/>
  <c r="G959"/>
  <c r="G963"/>
  <c r="G965"/>
  <c r="G967"/>
  <c r="G969"/>
  <c r="G975"/>
  <c r="G977"/>
  <c r="G979"/>
  <c r="G981"/>
  <c r="G983"/>
  <c r="G991"/>
  <c r="G995"/>
  <c r="H1052"/>
  <c r="H1057"/>
  <c r="G1061"/>
  <c r="H1062"/>
  <c r="H1066"/>
  <c r="G1076"/>
  <c r="H1077"/>
  <c r="H1080"/>
  <c r="G1086"/>
  <c r="H1087"/>
  <c r="H1090"/>
  <c r="G1094"/>
  <c r="H1095"/>
  <c r="H1097"/>
  <c r="H1100"/>
  <c r="G1106"/>
  <c r="H1107"/>
  <c r="H1110"/>
  <c r="H1114"/>
  <c r="G1118"/>
  <c r="H1119"/>
  <c r="H1121"/>
  <c r="H1123"/>
  <c r="H1125"/>
  <c r="H1127"/>
  <c r="G1133"/>
  <c r="H1134"/>
  <c r="H1136"/>
  <c r="H1138"/>
  <c r="H1140"/>
  <c r="H1142"/>
  <c r="H1144"/>
  <c r="H1146"/>
  <c r="H1148"/>
  <c r="H1150"/>
  <c r="H1154"/>
  <c r="H1156"/>
  <c r="H1158"/>
  <c r="H1160"/>
  <c r="H1162"/>
  <c r="H1164"/>
  <c r="H1166"/>
  <c r="H1168"/>
  <c r="H1170"/>
  <c r="H1172"/>
  <c r="H1174"/>
  <c r="H1176"/>
  <c r="H1178"/>
  <c r="H1180"/>
  <c r="H1182"/>
  <c r="H1184"/>
  <c r="H1186"/>
  <c r="H1188"/>
  <c r="H1190"/>
  <c r="H1192"/>
  <c r="H1194"/>
  <c r="H1196"/>
  <c r="H1198"/>
  <c r="H1200"/>
  <c r="H1202"/>
  <c r="H1204"/>
  <c r="H1206"/>
  <c r="H1208"/>
  <c r="H1210"/>
  <c r="G1213"/>
  <c r="H1218"/>
  <c r="H1220"/>
  <c r="H1223"/>
  <c r="H1225"/>
  <c r="H1227"/>
  <c r="H1229"/>
  <c r="H1231"/>
  <c r="H1233"/>
  <c r="H1235"/>
  <c r="H1237"/>
  <c r="H1239"/>
  <c r="H1241"/>
  <c r="H1243"/>
  <c r="H1245"/>
  <c r="H1247"/>
  <c r="H1249"/>
  <c r="H1251"/>
  <c r="H1253"/>
  <c r="H1255"/>
  <c r="H1257"/>
  <c r="H1259"/>
  <c r="H1261"/>
  <c r="H1263"/>
  <c r="H1265"/>
  <c r="H1267"/>
  <c r="H1269"/>
  <c r="H1271"/>
  <c r="H1273"/>
  <c r="H1275"/>
  <c r="H1277"/>
  <c r="H1279"/>
  <c r="H1281"/>
  <c r="H1283"/>
  <c r="H1285"/>
  <c r="H1287"/>
  <c r="H1289"/>
  <c r="H1291"/>
  <c r="H1293"/>
  <c r="H1295"/>
  <c r="H1297"/>
  <c r="G1300"/>
  <c r="H1301"/>
  <c r="H1304"/>
  <c r="G1308"/>
  <c r="H1309"/>
  <c r="H1312"/>
  <c r="G1316"/>
  <c r="H1317"/>
  <c r="H1320"/>
  <c r="G1324"/>
  <c r="H1325"/>
  <c r="H1328"/>
  <c r="G1332"/>
  <c r="G1334"/>
  <c r="H1335"/>
  <c r="H1338"/>
  <c r="G1342"/>
  <c r="H1343"/>
  <c r="H1346"/>
  <c r="G1350"/>
  <c r="H1351"/>
  <c r="H1354"/>
  <c r="G1358"/>
  <c r="H1359"/>
  <c r="H1362"/>
  <c r="G1366"/>
  <c r="H1367"/>
  <c r="H1370"/>
  <c r="G1374"/>
  <c r="H1375"/>
  <c r="H1378"/>
  <c r="G1382"/>
  <c r="H1383"/>
  <c r="H1385"/>
  <c r="H1387"/>
  <c r="H1389"/>
  <c r="H1391"/>
  <c r="H1393"/>
  <c r="H1395"/>
  <c r="H1397"/>
  <c r="H1399"/>
  <c r="H1401"/>
  <c r="H1403"/>
  <c r="H1405"/>
  <c r="H1407"/>
  <c r="H1409"/>
  <c r="H1411"/>
  <c r="H1413"/>
  <c r="H1415"/>
  <c r="H1417"/>
  <c r="H1419"/>
  <c r="H1421"/>
  <c r="H1423"/>
  <c r="H1425"/>
  <c r="H1427"/>
  <c r="H1429"/>
  <c r="H1431"/>
  <c r="H1433"/>
  <c r="H1436"/>
  <c r="H1438"/>
  <c r="J1440"/>
  <c r="J1442"/>
  <c r="J1444"/>
  <c r="H50"/>
  <c r="H148"/>
  <c r="H211"/>
  <c r="H283"/>
  <c r="H421"/>
  <c r="E22" i="9"/>
  <c r="B22" s="1"/>
  <c r="E26"/>
  <c r="B26" s="1"/>
  <c r="E37"/>
  <c r="B37" s="1"/>
  <c r="E38"/>
  <c r="B38" s="1"/>
  <c r="E42"/>
  <c r="B42" s="1"/>
  <c r="E49"/>
  <c r="B49" s="1"/>
  <c r="E53"/>
  <c r="B53" s="1"/>
  <c r="E57"/>
  <c r="B57" s="1"/>
  <c r="E61"/>
  <c r="B61" s="1"/>
  <c r="E66"/>
  <c r="B66" s="1"/>
  <c r="E70"/>
  <c r="B70" s="1"/>
  <c r="E74"/>
  <c r="B74" s="1"/>
  <c r="E79"/>
  <c r="B79" s="1"/>
  <c r="E83"/>
  <c r="B83" s="1"/>
  <c r="E88"/>
  <c r="B88" s="1"/>
  <c r="E92"/>
  <c r="B92" s="1"/>
  <c r="E96"/>
  <c r="B96" s="1"/>
  <c r="E100"/>
  <c r="B100" s="1"/>
  <c r="E104"/>
  <c r="B104" s="1"/>
  <c r="E108"/>
  <c r="B108" s="1"/>
  <c r="E113"/>
  <c r="B113" s="1"/>
  <c r="E118"/>
  <c r="B118" s="1"/>
  <c r="E123"/>
  <c r="B123" s="1"/>
  <c r="E127"/>
  <c r="B127" s="1"/>
  <c r="E132"/>
  <c r="B132" s="1"/>
  <c r="E136"/>
  <c r="B136" s="1"/>
  <c r="E140"/>
  <c r="B140" s="1"/>
  <c r="E146"/>
  <c r="B146" s="1"/>
  <c r="E151"/>
  <c r="B151" s="1"/>
  <c r="E155"/>
  <c r="B155" s="1"/>
  <c r="E159"/>
  <c r="B159" s="1"/>
  <c r="E282"/>
  <c r="B282" s="1"/>
  <c r="E288"/>
  <c r="B288" s="1"/>
  <c r="E301"/>
  <c r="B301" s="1"/>
  <c r="E306"/>
  <c r="B306" s="1"/>
  <c r="E308"/>
  <c r="E286"/>
  <c r="B286" s="1"/>
  <c r="E299"/>
  <c r="B299" s="1"/>
  <c r="E32"/>
  <c r="B32" s="1"/>
  <c r="E33"/>
  <c r="B33" s="1"/>
  <c r="E292"/>
  <c r="B292" s="1"/>
  <c r="E297"/>
  <c r="B297" s="1"/>
  <c r="G1436" i="1"/>
  <c r="G1437"/>
  <c r="G1438"/>
  <c r="G1439"/>
  <c r="G1503"/>
  <c r="H1499"/>
  <c r="G1499"/>
  <c r="G1501"/>
  <c r="G1485"/>
  <c r="G1483"/>
  <c r="G1408"/>
  <c r="G1422"/>
  <c r="G1401"/>
  <c r="G1403"/>
  <c r="F107" i="6"/>
  <c r="F6"/>
  <c r="G1298" i="1"/>
  <c r="G1297"/>
  <c r="G1296"/>
  <c r="G1295"/>
  <c r="G1294"/>
  <c r="G1292"/>
  <c r="G1290"/>
  <c r="G1288"/>
  <c r="G1287"/>
  <c r="G1286"/>
  <c r="G1284"/>
  <c r="G1283"/>
  <c r="G1282"/>
  <c r="G1273"/>
  <c r="G1262"/>
  <c r="G1256"/>
  <c r="G1254"/>
  <c r="G1250"/>
  <c r="G1248"/>
  <c r="G1245"/>
  <c r="G1239"/>
  <c r="G1231"/>
  <c r="F250" i="5"/>
  <c r="G1221" i="1"/>
  <c r="G1219"/>
  <c r="G1218"/>
  <c r="F239" i="5"/>
  <c r="E237"/>
  <c r="D1214" i="1" s="1"/>
  <c r="G1227"/>
  <c r="G1228"/>
  <c r="D245" i="5"/>
  <c r="G1216" i="1"/>
  <c r="G1217"/>
  <c r="D238" i="5"/>
  <c r="H1216" i="1"/>
  <c r="H1217"/>
  <c r="G1211"/>
  <c r="G1212"/>
  <c r="G1210"/>
  <c r="G1207"/>
  <c r="G1201"/>
  <c r="G1199"/>
  <c r="G1195"/>
  <c r="G1193"/>
  <c r="G1191"/>
  <c r="G1189"/>
  <c r="G1186"/>
  <c r="G1183"/>
  <c r="G1184"/>
  <c r="G1185"/>
  <c r="G1182"/>
  <c r="G1181"/>
  <c r="G1179"/>
  <c r="G1177"/>
  <c r="G1175"/>
  <c r="G1176"/>
  <c r="G1167"/>
  <c r="G1170"/>
  <c r="G1168"/>
  <c r="G1164"/>
  <c r="G1163"/>
  <c r="G1162"/>
  <c r="G1161"/>
  <c r="G1158"/>
  <c r="G1157"/>
  <c r="G1159"/>
  <c r="G1166"/>
  <c r="G1156"/>
  <c r="G1154"/>
  <c r="G1155"/>
  <c r="G1151"/>
  <c r="G1148"/>
  <c r="G1149"/>
  <c r="G1147"/>
  <c r="G1142"/>
  <c r="G1141"/>
  <c r="G1140"/>
  <c r="G1138"/>
  <c r="G1137"/>
  <c r="G1136"/>
  <c r="G1131"/>
  <c r="G1127"/>
  <c r="G1120"/>
  <c r="G1122"/>
  <c r="E134" i="5"/>
  <c r="D1112" i="1" s="1"/>
  <c r="H1112" s="1"/>
  <c r="G1104"/>
  <c r="G1096"/>
  <c r="G1084"/>
  <c r="G1051"/>
  <c r="G1050"/>
  <c r="G1047"/>
  <c r="G1048"/>
  <c r="G1049"/>
  <c r="F70" i="5"/>
  <c r="G1045" i="1"/>
  <c r="G1044"/>
  <c r="G1043"/>
  <c r="G1042"/>
  <c r="G1040"/>
  <c r="G1038"/>
  <c r="G1036"/>
  <c r="G1035"/>
  <c r="G1033"/>
  <c r="G1032"/>
  <c r="G1031"/>
  <c r="G1028"/>
  <c r="G1027"/>
  <c r="G1026"/>
  <c r="G1024"/>
  <c r="G1022"/>
  <c r="G1021"/>
  <c r="G1020"/>
  <c r="G1018"/>
  <c r="G1017"/>
  <c r="G1016"/>
  <c r="G1015"/>
  <c r="G1013"/>
  <c r="G1014"/>
  <c r="F35" i="5"/>
  <c r="G1012" i="1"/>
  <c r="G1007"/>
  <c r="E12" i="5"/>
  <c r="D990" i="1" s="1"/>
  <c r="G990" s="1"/>
  <c r="G1005"/>
  <c r="G997"/>
  <c r="G1003"/>
  <c r="G1001"/>
  <c r="G999"/>
  <c r="F19" i="5"/>
  <c r="G998" i="1"/>
  <c r="G996"/>
  <c r="G994"/>
  <c r="G993"/>
  <c r="G992"/>
  <c r="G989"/>
  <c r="G986"/>
  <c r="G988"/>
  <c r="F8" i="5"/>
  <c r="G987" i="1"/>
  <c r="G982"/>
  <c r="G980"/>
  <c r="G978"/>
  <c r="G976"/>
  <c r="G974"/>
  <c r="G973"/>
  <c r="G972"/>
  <c r="G971"/>
  <c r="G961"/>
  <c r="F267" i="9"/>
  <c r="B267" s="1"/>
  <c r="G952" i="1"/>
  <c r="G949"/>
  <c r="G947"/>
  <c r="G946"/>
  <c r="G945"/>
  <c r="G943"/>
  <c r="G941"/>
  <c r="G939"/>
  <c r="G940"/>
  <c r="G938"/>
  <c r="G937"/>
  <c r="G936"/>
  <c r="F257" i="9"/>
  <c r="B257" s="1"/>
  <c r="G934" i="1"/>
  <c r="G933"/>
  <c r="G932"/>
  <c r="G930"/>
  <c r="G931"/>
  <c r="G929"/>
  <c r="G927"/>
  <c r="G926"/>
  <c r="G925"/>
  <c r="G924"/>
  <c r="G923"/>
  <c r="G921"/>
  <c r="G909"/>
  <c r="G908"/>
  <c r="G906"/>
  <c r="G905"/>
  <c r="G904"/>
  <c r="G903"/>
  <c r="G902"/>
  <c r="G901"/>
  <c r="G899"/>
  <c r="G898"/>
  <c r="G886"/>
  <c r="G884"/>
  <c r="F242" i="9"/>
  <c r="B242" s="1"/>
  <c r="G877" i="1"/>
  <c r="F240" i="9"/>
  <c r="G875" i="1"/>
  <c r="G873"/>
  <c r="G871"/>
  <c r="F238" i="9"/>
  <c r="F236"/>
  <c r="B236" s="1"/>
  <c r="G865" i="1"/>
  <c r="G858"/>
  <c r="G857"/>
  <c r="G856"/>
  <c r="G854"/>
  <c r="G852"/>
  <c r="G850"/>
  <c r="G851"/>
  <c r="G849"/>
  <c r="G848"/>
  <c r="G846"/>
  <c r="G831"/>
  <c r="G829"/>
  <c r="G824"/>
  <c r="G823"/>
  <c r="G822"/>
  <c r="G821"/>
  <c r="G819"/>
  <c r="G820"/>
  <c r="G817"/>
  <c r="G815"/>
  <c r="G813"/>
  <c r="G811"/>
  <c r="G809"/>
  <c r="G807"/>
  <c r="G806"/>
  <c r="G805"/>
  <c r="G803"/>
  <c r="G801"/>
  <c r="G800"/>
  <c r="G799"/>
  <c r="G797"/>
  <c r="G796"/>
  <c r="G794"/>
  <c r="G792"/>
  <c r="G791"/>
  <c r="G790"/>
  <c r="G789"/>
  <c r="G788"/>
  <c r="G787"/>
  <c r="G786"/>
  <c r="G785"/>
  <c r="G784"/>
  <c r="G783"/>
  <c r="G782"/>
  <c r="G781"/>
  <c r="G779"/>
  <c r="G777"/>
  <c r="G766"/>
  <c r="G760"/>
  <c r="G759"/>
  <c r="G757"/>
  <c r="G756"/>
  <c r="G755"/>
  <c r="G754"/>
  <c r="G752"/>
  <c r="G753"/>
  <c r="G741"/>
  <c r="G739"/>
  <c r="G732"/>
  <c r="G731"/>
  <c r="G726"/>
  <c r="G725"/>
  <c r="G721"/>
  <c r="G720"/>
  <c r="G718"/>
  <c r="G717"/>
  <c r="F220" i="9"/>
  <c r="B220" s="1"/>
  <c r="G714" i="1"/>
  <c r="G713"/>
  <c r="G710"/>
  <c r="G709"/>
  <c r="G707"/>
  <c r="G700"/>
  <c r="G699"/>
  <c r="G698"/>
  <c r="G696"/>
  <c r="G697"/>
  <c r="G695"/>
  <c r="G693"/>
  <c r="G690"/>
  <c r="G688"/>
  <c r="G680"/>
  <c r="G679"/>
  <c r="G677"/>
  <c r="G675"/>
  <c r="G674"/>
  <c r="G673"/>
  <c r="G664"/>
  <c r="G663"/>
  <c r="G662"/>
  <c r="G661"/>
  <c r="G660"/>
  <c r="G659"/>
  <c r="G657"/>
  <c r="G656"/>
  <c r="G653"/>
  <c r="G652"/>
  <c r="F223" i="9"/>
  <c r="B223" s="1"/>
  <c r="E275"/>
  <c r="B275" s="1"/>
  <c r="G647" i="1"/>
  <c r="G643"/>
  <c r="F652" i="4"/>
  <c r="G645" i="1"/>
  <c r="G632"/>
  <c r="G631"/>
  <c r="G626"/>
  <c r="G628"/>
  <c r="F271" i="9"/>
  <c r="B271" s="1"/>
  <c r="G623" i="1"/>
  <c r="G625"/>
  <c r="G624"/>
  <c r="G622"/>
  <c r="G619"/>
  <c r="G620"/>
  <c r="G621"/>
  <c r="G618"/>
  <c r="G611"/>
  <c r="G615"/>
  <c r="G610"/>
  <c r="G606"/>
  <c r="G609"/>
  <c r="F269" i="9"/>
  <c r="B269" s="1"/>
  <c r="G602" i="1"/>
  <c r="F265" i="9"/>
  <c r="B265" s="1"/>
  <c r="G599" i="1"/>
  <c r="G600"/>
  <c r="H437"/>
  <c r="G479"/>
  <c r="B238" i="9"/>
  <c r="G596" i="1"/>
  <c r="D597"/>
  <c r="G597" s="1"/>
  <c r="E593" i="4"/>
  <c r="D587" i="1" s="1"/>
  <c r="G587" s="1"/>
  <c r="E143" i="9"/>
  <c r="B143" s="1"/>
  <c r="F263"/>
  <c r="B263" s="1"/>
  <c r="G593" i="1"/>
  <c r="G595"/>
  <c r="F261" i="9"/>
  <c r="B261" s="1"/>
  <c r="G592" i="1"/>
  <c r="F259" i="9"/>
  <c r="B259" s="1"/>
  <c r="G588" i="1"/>
  <c r="G590"/>
  <c r="G584"/>
  <c r="G581"/>
  <c r="G574"/>
  <c r="G575"/>
  <c r="G572"/>
  <c r="G569"/>
  <c r="G563"/>
  <c r="G556"/>
  <c r="G551"/>
  <c r="G549"/>
  <c r="G544"/>
  <c r="G545"/>
  <c r="G543"/>
  <c r="G542"/>
  <c r="F255" i="9"/>
  <c r="B255" s="1"/>
  <c r="G537" i="1"/>
  <c r="D523"/>
  <c r="G523" s="1"/>
  <c r="G536"/>
  <c r="F253" i="9"/>
  <c r="B253" s="1"/>
  <c r="G532" i="1"/>
  <c r="G534"/>
  <c r="F251" i="9"/>
  <c r="B251" s="1"/>
  <c r="G529" i="1"/>
  <c r="G531"/>
  <c r="G528"/>
  <c r="G527"/>
  <c r="G526"/>
  <c r="G524"/>
  <c r="G525"/>
  <c r="G521"/>
  <c r="G519"/>
  <c r="G520"/>
  <c r="F249" i="9"/>
  <c r="B249" s="1"/>
  <c r="G518" i="1"/>
  <c r="G516"/>
  <c r="G517"/>
  <c r="G515"/>
  <c r="G513"/>
  <c r="G514"/>
  <c r="G512"/>
  <c r="G509"/>
  <c r="G510"/>
  <c r="G511"/>
  <c r="G501"/>
  <c r="G508"/>
  <c r="G500"/>
  <c r="G496"/>
  <c r="G498"/>
  <c r="F247" i="9"/>
  <c r="B247" s="1"/>
  <c r="F245"/>
  <c r="B245" s="1"/>
  <c r="B244"/>
  <c r="G489" i="1"/>
  <c r="G492"/>
  <c r="B240" i="9"/>
  <c r="G478" i="1"/>
  <c r="G484"/>
  <c r="G485"/>
  <c r="G475"/>
  <c r="G472"/>
  <c r="G466"/>
  <c r="G467"/>
  <c r="F234" i="9"/>
  <c r="B234" s="1"/>
  <c r="G460" i="1"/>
  <c r="G462"/>
  <c r="G461"/>
  <c r="G459"/>
  <c r="G457"/>
  <c r="G458"/>
  <c r="G453"/>
  <c r="G454"/>
  <c r="G456"/>
  <c r="G452"/>
  <c r="G449"/>
  <c r="G451"/>
  <c r="E421" i="4"/>
  <c r="E420" s="1"/>
  <c r="G448" i="1"/>
  <c r="H441"/>
  <c r="H443"/>
  <c r="H440"/>
  <c r="H436"/>
  <c r="H438"/>
  <c r="H435"/>
  <c r="H433"/>
  <c r="H429"/>
  <c r="B232" i="9"/>
  <c r="F230"/>
  <c r="B230" s="1"/>
  <c r="H424" i="1"/>
  <c r="H426"/>
  <c r="F228" i="9"/>
  <c r="B228" s="1"/>
  <c r="G421" i="1"/>
  <c r="G420"/>
  <c r="D416"/>
  <c r="H416" s="1"/>
  <c r="G417"/>
  <c r="C411"/>
  <c r="G401"/>
  <c r="G399"/>
  <c r="G397"/>
  <c r="G398"/>
  <c r="G395"/>
  <c r="G396"/>
  <c r="E350" i="4"/>
  <c r="D345" i="1" s="1"/>
  <c r="G394"/>
  <c r="G391"/>
  <c r="G392"/>
  <c r="G393"/>
  <c r="G390"/>
  <c r="G389"/>
  <c r="G388"/>
  <c r="G386"/>
  <c r="G387"/>
  <c r="G385"/>
  <c r="G383"/>
  <c r="G384"/>
  <c r="G382"/>
  <c r="G381"/>
  <c r="G380"/>
  <c r="F383" i="4"/>
  <c r="G378" i="1"/>
  <c r="G379"/>
  <c r="G377"/>
  <c r="G376"/>
  <c r="G373"/>
  <c r="G374"/>
  <c r="G372"/>
  <c r="G371"/>
  <c r="G369"/>
  <c r="G367"/>
  <c r="G364"/>
  <c r="G365"/>
  <c r="F369" i="4"/>
  <c r="G363" i="1"/>
  <c r="G362"/>
  <c r="G361"/>
  <c r="G358"/>
  <c r="G359"/>
  <c r="G360"/>
  <c r="F363" i="4"/>
  <c r="G357" i="1"/>
  <c r="G356"/>
  <c r="G355"/>
  <c r="G354"/>
  <c r="G353"/>
  <c r="G351"/>
  <c r="G352"/>
  <c r="G350"/>
  <c r="G346"/>
  <c r="G347"/>
  <c r="G348"/>
  <c r="G305"/>
  <c r="G325"/>
  <c r="G330"/>
  <c r="G343"/>
  <c r="D340"/>
  <c r="H340" s="1"/>
  <c r="G339"/>
  <c r="G340"/>
  <c r="G341"/>
  <c r="G334"/>
  <c r="G335"/>
  <c r="G326"/>
  <c r="G328"/>
  <c r="G324"/>
  <c r="G321"/>
  <c r="G323"/>
  <c r="G319"/>
  <c r="G315"/>
  <c r="G312"/>
  <c r="G313"/>
  <c r="G306"/>
  <c r="G307"/>
  <c r="G304"/>
  <c r="D299"/>
  <c r="H299" s="1"/>
  <c r="G302"/>
  <c r="G301"/>
  <c r="G300"/>
  <c r="G298"/>
  <c r="G297"/>
  <c r="G294"/>
  <c r="G295"/>
  <c r="G296"/>
  <c r="G291"/>
  <c r="G413"/>
  <c r="G290"/>
  <c r="E644" i="4"/>
  <c r="D638" i="1" s="1"/>
  <c r="G288"/>
  <c r="D411"/>
  <c r="D412"/>
  <c r="H412" s="1"/>
  <c r="G637"/>
  <c r="F643" i="4"/>
  <c r="H288" i="1"/>
  <c r="D644" i="4"/>
  <c r="G283" i="1"/>
  <c r="G284"/>
  <c r="G278"/>
  <c r="G275"/>
  <c r="G276"/>
  <c r="G273"/>
  <c r="G272"/>
  <c r="G271"/>
  <c r="G269"/>
  <c r="G268"/>
  <c r="G267"/>
  <c r="G266"/>
  <c r="G264"/>
  <c r="G263"/>
  <c r="G262"/>
  <c r="G259"/>
  <c r="G260"/>
  <c r="F226" i="9"/>
  <c r="B226" s="1"/>
  <c r="G258" i="1"/>
  <c r="G255"/>
  <c r="G254"/>
  <c r="G248"/>
  <c r="G249"/>
  <c r="G243"/>
  <c r="E224" i="4"/>
  <c r="D220" i="1" s="1"/>
  <c r="H220" s="1"/>
  <c r="G240"/>
  <c r="G242"/>
  <c r="G238"/>
  <c r="G236"/>
  <c r="D236"/>
  <c r="H236" s="1"/>
  <c r="G232"/>
  <c r="G233"/>
  <c r="G229"/>
  <c r="G227"/>
  <c r="G224"/>
  <c r="G225"/>
  <c r="G217"/>
  <c r="G215"/>
  <c r="G216"/>
  <c r="G214"/>
  <c r="G211"/>
  <c r="G212"/>
  <c r="G213"/>
  <c r="F210" i="4"/>
  <c r="G208" i="1"/>
  <c r="G206"/>
  <c r="G207"/>
  <c r="G205"/>
  <c r="G204"/>
  <c r="F224" i="9"/>
  <c r="B224" s="1"/>
  <c r="G203" i="1"/>
  <c r="G202"/>
  <c r="G201"/>
  <c r="G200"/>
  <c r="G198"/>
  <c r="G199"/>
  <c r="G197"/>
  <c r="G196"/>
  <c r="G195"/>
  <c r="G192"/>
  <c r="G193"/>
  <c r="G194"/>
  <c r="F196" i="4"/>
  <c r="G191" i="1"/>
  <c r="G190"/>
  <c r="G189"/>
  <c r="G188"/>
  <c r="G187"/>
  <c r="G185"/>
  <c r="F222" i="9"/>
  <c r="B222" s="1"/>
  <c r="G183" i="1"/>
  <c r="G184"/>
  <c r="G186"/>
  <c r="F188" i="4"/>
  <c r="G178" i="1"/>
  <c r="G176"/>
  <c r="G175"/>
  <c r="E163" i="4"/>
  <c r="D159" i="1" s="1"/>
  <c r="H159" s="1"/>
  <c r="F177" i="4"/>
  <c r="G173" i="1"/>
  <c r="G174"/>
  <c r="G172"/>
  <c r="F169" i="4"/>
  <c r="G171" i="1"/>
  <c r="G170"/>
  <c r="G169"/>
  <c r="G168"/>
  <c r="G167"/>
  <c r="G165"/>
  <c r="G166"/>
  <c r="G164"/>
  <c r="G163"/>
  <c r="G160"/>
  <c r="F164" i="4"/>
  <c r="D155" i="1"/>
  <c r="H155" s="1"/>
  <c r="G156"/>
  <c r="F159" i="4"/>
  <c r="B218" i="9"/>
  <c r="G151" i="1"/>
  <c r="G141"/>
  <c r="G135"/>
  <c r="G136"/>
  <c r="G137"/>
  <c r="D130"/>
  <c r="H130" s="1"/>
  <c r="F134" i="4"/>
  <c r="G148" i="1"/>
  <c r="G149"/>
  <c r="G150"/>
  <c r="G129"/>
  <c r="G130"/>
  <c r="G131"/>
  <c r="G124"/>
  <c r="G127"/>
  <c r="G120"/>
  <c r="G121"/>
  <c r="F124" i="4"/>
  <c r="G118" i="1"/>
  <c r="G116"/>
  <c r="G117"/>
  <c r="G115"/>
  <c r="G114"/>
  <c r="G113"/>
  <c r="G112"/>
  <c r="G111"/>
  <c r="G108"/>
  <c r="G109"/>
  <c r="F112" i="4"/>
  <c r="G106" i="1"/>
  <c r="G102"/>
  <c r="G103"/>
  <c r="G104"/>
  <c r="F106" i="4"/>
  <c r="G101" i="1"/>
  <c r="G99"/>
  <c r="G98"/>
  <c r="G97"/>
  <c r="G96"/>
  <c r="G94"/>
  <c r="G95"/>
  <c r="G93"/>
  <c r="G91"/>
  <c r="G90"/>
  <c r="D87"/>
  <c r="H87" s="1"/>
  <c r="F91" i="4"/>
  <c r="G88" i="1"/>
  <c r="F216" i="9"/>
  <c r="B216" s="1"/>
  <c r="G73" i="1"/>
  <c r="G74"/>
  <c r="G70"/>
  <c r="G67"/>
  <c r="G64"/>
  <c r="G61"/>
  <c r="G58"/>
  <c r="G52"/>
  <c r="G50"/>
  <c r="G51"/>
  <c r="G49"/>
  <c r="E50" i="4"/>
  <c r="D46" i="1" s="1"/>
  <c r="H46" s="1"/>
  <c r="G47"/>
  <c r="G48"/>
  <c r="G45"/>
  <c r="G44"/>
  <c r="G43"/>
  <c r="G40"/>
  <c r="G41"/>
  <c r="G42"/>
  <c r="G39"/>
  <c r="G38"/>
  <c r="G36"/>
  <c r="G37"/>
  <c r="G35"/>
  <c r="G33"/>
  <c r="G34"/>
  <c r="G32"/>
  <c r="G31"/>
  <c r="G30"/>
  <c r="G27"/>
  <c r="G25"/>
  <c r="G26"/>
  <c r="G19"/>
  <c r="G21"/>
  <c r="E7" i="4"/>
  <c r="D3" i="1" s="1"/>
  <c r="H3" s="1"/>
  <c r="F214" i="9"/>
  <c r="B214" s="1"/>
  <c r="G17" i="1"/>
  <c r="G13"/>
  <c r="G14"/>
  <c r="G10"/>
  <c r="G8"/>
  <c r="G6"/>
  <c r="D4"/>
  <c r="H4" s="1"/>
  <c r="G78"/>
  <c r="G79"/>
  <c r="G81"/>
  <c r="F82" i="4"/>
  <c r="F59"/>
  <c r="G55" i="1"/>
  <c r="G57"/>
  <c r="H423"/>
  <c r="G423"/>
  <c r="G425"/>
  <c r="G427"/>
  <c r="G429"/>
  <c r="G431"/>
  <c r="G433"/>
  <c r="G435"/>
  <c r="G437"/>
  <c r="G439"/>
  <c r="G441"/>
  <c r="G443"/>
  <c r="G445"/>
  <c r="H445"/>
  <c r="G424"/>
  <c r="G426"/>
  <c r="G428"/>
  <c r="G430"/>
  <c r="G432"/>
  <c r="G434"/>
  <c r="G436"/>
  <c r="G438"/>
  <c r="G440"/>
  <c r="G442"/>
  <c r="G444"/>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4"/>
  <c r="H575"/>
  <c r="H576"/>
  <c r="H577"/>
  <c r="H578"/>
  <c r="H579"/>
  <c r="H580"/>
  <c r="H581"/>
  <c r="H582"/>
  <c r="H583"/>
  <c r="H584"/>
  <c r="H585"/>
  <c r="H586"/>
  <c r="H588"/>
  <c r="H589"/>
  <c r="H590"/>
  <c r="H591"/>
  <c r="H592"/>
  <c r="H593"/>
  <c r="H594"/>
  <c r="H595"/>
  <c r="H596"/>
  <c r="H598"/>
  <c r="H599"/>
  <c r="H600"/>
  <c r="H601"/>
  <c r="H602"/>
  <c r="H603"/>
  <c r="H604"/>
  <c r="H605"/>
  <c r="H606"/>
  <c r="H607"/>
  <c r="H608"/>
  <c r="H609"/>
  <c r="H610"/>
  <c r="H611"/>
  <c r="H612"/>
  <c r="H613"/>
  <c r="H614"/>
  <c r="H615"/>
  <c r="H616"/>
  <c r="H617"/>
  <c r="H618"/>
  <c r="H619"/>
  <c r="H620"/>
  <c r="H621"/>
  <c r="H622"/>
  <c r="H623"/>
  <c r="H624"/>
  <c r="H625"/>
  <c r="H626"/>
  <c r="H627"/>
  <c r="H628"/>
  <c r="H631"/>
  <c r="H632"/>
  <c r="H637"/>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H836"/>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1"/>
  <c r="H992"/>
  <c r="H993"/>
  <c r="H994"/>
  <c r="H995"/>
  <c r="H996"/>
  <c r="H997"/>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7"/>
  <c r="H1048"/>
  <c r="H1049"/>
  <c r="H1050"/>
  <c r="G1052"/>
  <c r="G1054"/>
  <c r="G1056"/>
  <c r="G1058"/>
  <c r="G1060"/>
  <c r="G1062"/>
  <c r="G1064"/>
  <c r="G1066"/>
  <c r="G1068"/>
  <c r="G1070"/>
  <c r="H1051"/>
  <c r="G1073"/>
  <c r="G1075"/>
  <c r="G1077"/>
  <c r="G1079"/>
  <c r="G1081"/>
  <c r="G1083"/>
  <c r="G1085"/>
  <c r="G1087"/>
  <c r="G1089"/>
  <c r="G1091"/>
  <c r="G1093"/>
  <c r="G1095"/>
  <c r="G1097"/>
  <c r="G1099"/>
  <c r="G1101"/>
  <c r="G1103"/>
  <c r="G1105"/>
  <c r="G1107"/>
  <c r="G1109"/>
  <c r="G1111"/>
  <c r="G1113"/>
  <c r="G1115"/>
  <c r="G1117"/>
  <c r="G1119"/>
  <c r="G1121"/>
  <c r="G1123"/>
  <c r="G1126"/>
  <c r="G1128"/>
  <c r="G1130"/>
  <c r="G1132"/>
  <c r="G1134"/>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I1442"/>
  <c r="I1444"/>
  <c r="H1439"/>
  <c r="I1439" s="1"/>
  <c r="H1440"/>
  <c r="I1440" s="1"/>
  <c r="H1441"/>
  <c r="I1441" s="1"/>
  <c r="H1442"/>
  <c r="H1443"/>
  <c r="I1443" s="1"/>
  <c r="H1444"/>
  <c r="G1446"/>
  <c r="I1446" s="1"/>
  <c r="G1447"/>
  <c r="G1448"/>
  <c r="I1448" s="1"/>
  <c r="G1449"/>
  <c r="G1450"/>
  <c r="I1450" s="1"/>
  <c r="G1451"/>
  <c r="G1452"/>
  <c r="I1452" s="1"/>
  <c r="G1453"/>
  <c r="G1454"/>
  <c r="G1455"/>
  <c r="G1456"/>
  <c r="I1456" s="1"/>
  <c r="G1457"/>
  <c r="G1458"/>
  <c r="I1458" s="1"/>
  <c r="G1459"/>
  <c r="G1460"/>
  <c r="I1460" s="1"/>
  <c r="G1461"/>
  <c r="G1462"/>
  <c r="G1463"/>
  <c r="G1464"/>
  <c r="G1465"/>
  <c r="G1466"/>
  <c r="G1467"/>
  <c r="G1468"/>
  <c r="G1469"/>
  <c r="G1470"/>
  <c r="G1471"/>
  <c r="G1472"/>
  <c r="G1473"/>
  <c r="G1474"/>
  <c r="G1475"/>
  <c r="G1476"/>
  <c r="I1476" s="1"/>
  <c r="G1477"/>
  <c r="G1478"/>
  <c r="I1478" s="1"/>
  <c r="G1479"/>
  <c r="H1480"/>
  <c r="H1482"/>
  <c r="H1484"/>
  <c r="H1486"/>
  <c r="H1488"/>
  <c r="H1490"/>
  <c r="H1492"/>
  <c r="H1494"/>
  <c r="H1496"/>
  <c r="H1498"/>
  <c r="H1500"/>
  <c r="H1502"/>
  <c r="H1504"/>
  <c r="H1506"/>
  <c r="H1508"/>
  <c r="H1510"/>
  <c r="H1512"/>
  <c r="H1514"/>
  <c r="H1516"/>
  <c r="H1518"/>
  <c r="H1520"/>
  <c r="H1522"/>
  <c r="H1524"/>
  <c r="H1526"/>
  <c r="H1528"/>
  <c r="H1530"/>
  <c r="H1532"/>
  <c r="H1534"/>
  <c r="H1536"/>
  <c r="H1538"/>
  <c r="H1540"/>
  <c r="H1542"/>
  <c r="H1544"/>
  <c r="H1546"/>
  <c r="H1548"/>
  <c r="H1550"/>
  <c r="H1552"/>
  <c r="H1554"/>
  <c r="H1556"/>
  <c r="H1558"/>
  <c r="H1560"/>
  <c r="H1562"/>
  <c r="H1564"/>
  <c r="H1566"/>
  <c r="H1568"/>
  <c r="H1570"/>
  <c r="H1572"/>
  <c r="H1574"/>
  <c r="H1576"/>
  <c r="H1578"/>
  <c r="H1580"/>
  <c r="F45" i="4"/>
  <c r="F51"/>
  <c r="F83"/>
  <c r="H21" i="9"/>
  <c r="G21"/>
  <c r="F152" i="4"/>
  <c r="D151"/>
  <c r="F299"/>
  <c r="D298"/>
  <c r="F420"/>
  <c r="D635"/>
  <c r="D636"/>
  <c r="F528"/>
  <c r="G1445" i="1"/>
  <c r="H1446"/>
  <c r="H1447"/>
  <c r="H1448"/>
  <c r="H1449"/>
  <c r="H1450"/>
  <c r="H1451"/>
  <c r="H1452"/>
  <c r="H1455"/>
  <c r="H1456"/>
  <c r="H1457"/>
  <c r="H1458"/>
  <c r="H1459"/>
  <c r="H1460"/>
  <c r="H1462"/>
  <c r="H1463"/>
  <c r="H1464"/>
  <c r="H1465"/>
  <c r="H1466"/>
  <c r="H1467"/>
  <c r="H1468"/>
  <c r="H1471"/>
  <c r="H1472"/>
  <c r="H1473"/>
  <c r="H1474"/>
  <c r="H1476"/>
  <c r="H1477"/>
  <c r="H1478"/>
  <c r="H1479"/>
  <c r="D6" i="4"/>
  <c r="E298"/>
  <c r="F351"/>
  <c r="D350"/>
  <c r="F107"/>
  <c r="F125"/>
  <c r="F153"/>
  <c r="F197"/>
  <c r="F225"/>
  <c r="F253"/>
  <c r="F300"/>
  <c r="F312"/>
  <c r="F352"/>
  <c r="F364"/>
  <c r="F416"/>
  <c r="F421"/>
  <c r="F473"/>
  <c r="F485"/>
  <c r="F529"/>
  <c r="F581"/>
  <c r="F603"/>
  <c r="F13" i="5"/>
  <c r="F79"/>
  <c r="F135"/>
  <c r="G307" i="9"/>
  <c r="F177" i="5"/>
  <c r="F180"/>
  <c r="F246"/>
  <c r="F99" i="6"/>
  <c r="F114"/>
  <c r="F115"/>
  <c r="D141"/>
  <c r="D42" i="8"/>
  <c r="G312" i="9" s="1"/>
  <c r="E312" s="1"/>
  <c r="G280"/>
  <c r="E280" s="1"/>
  <c r="B280" s="1"/>
  <c r="G279"/>
  <c r="E279" s="1"/>
  <c r="B279" s="1"/>
  <c r="L213"/>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M213"/>
  <c r="G192"/>
  <c r="E192" s="1"/>
  <c r="B192" s="1"/>
  <c r="G191"/>
  <c r="E191" s="1"/>
  <c r="B191" s="1"/>
  <c r="G189"/>
  <c r="E189" s="1"/>
  <c r="B189" s="1"/>
  <c r="G187"/>
  <c r="E187" s="1"/>
  <c r="B187" s="1"/>
  <c r="G185"/>
  <c r="E185" s="1"/>
  <c r="B185" s="1"/>
  <c r="G183"/>
  <c r="E183" s="1"/>
  <c r="B183" s="1"/>
  <c r="G181"/>
  <c r="E181" s="1"/>
  <c r="B181" s="1"/>
  <c r="G179"/>
  <c r="E179" s="1"/>
  <c r="B179" s="1"/>
  <c r="G177"/>
  <c r="E177" s="1"/>
  <c r="B177" s="1"/>
  <c r="G175"/>
  <c r="E175" s="1"/>
  <c r="B175" s="1"/>
  <c r="G173"/>
  <c r="E173" s="1"/>
  <c r="B173" s="1"/>
  <c r="G171"/>
  <c r="E171" s="1"/>
  <c r="B171" s="1"/>
  <c r="G169"/>
  <c r="E169" s="1"/>
  <c r="B169" s="1"/>
  <c r="G167"/>
  <c r="E167" s="1"/>
  <c r="B167" s="1"/>
  <c r="G165"/>
  <c r="E165" s="1"/>
  <c r="B165" s="1"/>
  <c r="G163"/>
  <c r="E163" s="1"/>
  <c r="B163" s="1"/>
  <c r="G161"/>
  <c r="E161" s="1"/>
  <c r="B161" s="1"/>
  <c r="G190"/>
  <c r="E190" s="1"/>
  <c r="B190" s="1"/>
  <c r="G188"/>
  <c r="E188" s="1"/>
  <c r="B188" s="1"/>
  <c r="G186"/>
  <c r="E186" s="1"/>
  <c r="B186" s="1"/>
  <c r="G184"/>
  <c r="E184" s="1"/>
  <c r="B184" s="1"/>
  <c r="G182"/>
  <c r="E182" s="1"/>
  <c r="B182" s="1"/>
  <c r="G180"/>
  <c r="E180" s="1"/>
  <c r="B180" s="1"/>
  <c r="G178"/>
  <c r="E178" s="1"/>
  <c r="B178" s="1"/>
  <c r="G176"/>
  <c r="E176" s="1"/>
  <c r="B176" s="1"/>
  <c r="G174"/>
  <c r="E174" s="1"/>
  <c r="B174" s="1"/>
  <c r="G172"/>
  <c r="E172" s="1"/>
  <c r="B172" s="1"/>
  <c r="G170"/>
  <c r="E170" s="1"/>
  <c r="B170" s="1"/>
  <c r="G168"/>
  <c r="E168" s="1"/>
  <c r="B168" s="1"/>
  <c r="H166"/>
  <c r="G164"/>
  <c r="E164" s="1"/>
  <c r="B164" s="1"/>
  <c r="G162"/>
  <c r="E162" s="1"/>
  <c r="B162" s="1"/>
  <c r="I10"/>
  <c r="F417" i="4"/>
  <c r="F69" i="5"/>
  <c r="H289" i="9"/>
  <c r="E289" s="1"/>
  <c r="B289" s="1"/>
  <c r="E87" i="5"/>
  <c r="F119"/>
  <c r="G290" i="9"/>
  <c r="E290" s="1"/>
  <c r="B290" s="1"/>
  <c r="D146" i="5"/>
  <c r="F149"/>
  <c r="D176"/>
  <c r="H307" i="9"/>
  <c r="E176" i="5"/>
  <c r="F190"/>
  <c r="F206"/>
  <c r="F5" i="6"/>
  <c r="E5"/>
  <c r="F36"/>
  <c r="B281" i="9"/>
  <c r="B308"/>
  <c r="F88" i="5"/>
  <c r="G315" i="9"/>
  <c r="E315" s="1"/>
  <c r="B283"/>
  <c r="G155" i="1" l="1"/>
  <c r="H597"/>
  <c r="G220"/>
  <c r="G87"/>
  <c r="I23" i="3"/>
  <c r="F245" i="5"/>
  <c r="C1222" i="1"/>
  <c r="D237" i="5"/>
  <c r="C1215" i="1"/>
  <c r="F238" i="5"/>
  <c r="G1112" i="1"/>
  <c r="E7" i="5"/>
  <c r="I20" i="3" s="1"/>
  <c r="F12" i="5"/>
  <c r="H990" i="1"/>
  <c r="H587"/>
  <c r="E528" i="4"/>
  <c r="D522" i="1" s="1"/>
  <c r="H523"/>
  <c r="D415"/>
  <c r="D414"/>
  <c r="H414" s="1"/>
  <c r="G416"/>
  <c r="H411"/>
  <c r="E408" i="4"/>
  <c r="D403" i="1" s="1"/>
  <c r="G299"/>
  <c r="G412"/>
  <c r="G411"/>
  <c r="F644" i="4"/>
  <c r="C638" i="1"/>
  <c r="E151" i="4"/>
  <c r="E289" s="1"/>
  <c r="G159" i="1"/>
  <c r="F163" i="4"/>
  <c r="F50"/>
  <c r="G46" i="1"/>
  <c r="E6" i="4"/>
  <c r="D2" i="1" s="1"/>
  <c r="G3"/>
  <c r="G4"/>
  <c r="H19" i="9"/>
  <c r="E19" s="1"/>
  <c r="B19" s="1"/>
  <c r="E175" i="5"/>
  <c r="D1152" i="1" s="1"/>
  <c r="I22" i="3"/>
  <c r="D1153" i="1"/>
  <c r="F146" i="5"/>
  <c r="C1124" i="1"/>
  <c r="B312" i="9"/>
  <c r="H28" i="3"/>
  <c r="C1435" i="1"/>
  <c r="E307" i="9"/>
  <c r="B307" s="1"/>
  <c r="D68" i="5"/>
  <c r="D408" i="4"/>
  <c r="F350"/>
  <c r="C345" i="1"/>
  <c r="E407" i="4"/>
  <c r="D402" i="1" s="1"/>
  <c r="D293"/>
  <c r="D412" i="4"/>
  <c r="H16" i="3"/>
  <c r="C2" i="1"/>
  <c r="F636" i="4"/>
  <c r="C630" i="1"/>
  <c r="D407" i="4"/>
  <c r="F298"/>
  <c r="C293" i="1"/>
  <c r="D289" i="4"/>
  <c r="H17" i="3"/>
  <c r="C147" i="1"/>
  <c r="E21" i="9"/>
  <c r="I1479" i="1"/>
  <c r="I1477"/>
  <c r="I1473"/>
  <c r="I1471"/>
  <c r="I1467"/>
  <c r="I1465"/>
  <c r="I1463"/>
  <c r="I1459"/>
  <c r="I1457"/>
  <c r="I1455"/>
  <c r="I1451"/>
  <c r="I1449"/>
  <c r="I1447"/>
  <c r="H22" i="3"/>
  <c r="F176" i="5"/>
  <c r="C1153" i="1"/>
  <c r="B315" i="9"/>
  <c r="E314"/>
  <c r="I10" i="3" s="1"/>
  <c r="E141" i="6"/>
  <c r="I24" i="3"/>
  <c r="D1299" i="1"/>
  <c r="E68" i="5"/>
  <c r="E6" s="1"/>
  <c r="D1065" i="1"/>
  <c r="E166" i="9"/>
  <c r="B166" s="1"/>
  <c r="F213"/>
  <c r="B213" s="1"/>
  <c r="K1450"/>
  <c r="G313"/>
  <c r="E313" s="1"/>
  <c r="B313" s="1"/>
  <c r="I34" i="3"/>
  <c r="C1517" i="1"/>
  <c r="F635" i="4"/>
  <c r="C629" i="1"/>
  <c r="I1474"/>
  <c r="I1472"/>
  <c r="I1468"/>
  <c r="I1466"/>
  <c r="I1464"/>
  <c r="I1462"/>
  <c r="G1222" l="1"/>
  <c r="H1222"/>
  <c r="F237" i="5"/>
  <c r="H23" i="3"/>
  <c r="C1214" i="1"/>
  <c r="D175" i="5"/>
  <c r="F175" s="1"/>
  <c r="G1215" i="1"/>
  <c r="H1215"/>
  <c r="D985"/>
  <c r="H985" s="1"/>
  <c r="F7" i="5"/>
  <c r="E636" i="4"/>
  <c r="D630" i="1" s="1"/>
  <c r="H630" s="1"/>
  <c r="H522"/>
  <c r="G522"/>
  <c r="E635" i="4"/>
  <c r="D629" i="1" s="1"/>
  <c r="H629" s="1"/>
  <c r="G414"/>
  <c r="H415"/>
  <c r="G415"/>
  <c r="G638"/>
  <c r="H638"/>
  <c r="F151" i="4"/>
  <c r="I17" i="3"/>
  <c r="D147" i="1"/>
  <c r="H147" s="1"/>
  <c r="I16" i="3"/>
  <c r="E412" i="4"/>
  <c r="E639" s="1"/>
  <c r="F6"/>
  <c r="H1517" i="1"/>
  <c r="G1517"/>
  <c r="H11" i="3"/>
  <c r="H1065" i="1"/>
  <c r="G1065"/>
  <c r="H1299"/>
  <c r="G1299"/>
  <c r="I28" i="3"/>
  <c r="D1435" i="1"/>
  <c r="H9" i="3" s="1"/>
  <c r="H293" i="1"/>
  <c r="G293"/>
  <c r="F407" i="4"/>
  <c r="C402" i="1"/>
  <c r="F68" i="5"/>
  <c r="H21" i="3"/>
  <c r="C1046" i="1"/>
  <c r="D6" i="5"/>
  <c r="F141" i="6"/>
  <c r="G985" i="1"/>
  <c r="H278" i="9"/>
  <c r="D984" i="1"/>
  <c r="G629"/>
  <c r="E291" i="4"/>
  <c r="D287" i="1" s="1"/>
  <c r="E413" i="4"/>
  <c r="D285" i="1"/>
  <c r="E290" i="4"/>
  <c r="D286" i="1" s="1"/>
  <c r="I21" i="3"/>
  <c r="D1046" i="1"/>
  <c r="H1153"/>
  <c r="G1153"/>
  <c r="B21" i="9"/>
  <c r="D413" i="4"/>
  <c r="D291"/>
  <c r="F289"/>
  <c r="C285" i="1"/>
  <c r="G630"/>
  <c r="G2"/>
  <c r="H2"/>
  <c r="D639" i="4"/>
  <c r="D414"/>
  <c r="C407" i="1"/>
  <c r="D290" i="4"/>
  <c r="H345" i="1"/>
  <c r="G345"/>
  <c r="F408" i="4"/>
  <c r="C403" i="1"/>
  <c r="E311" i="9"/>
  <c r="G1124" i="1"/>
  <c r="H1124"/>
  <c r="G317" i="9"/>
  <c r="E317" s="1"/>
  <c r="H1435" i="1" l="1"/>
  <c r="G1435"/>
  <c r="C1152"/>
  <c r="G1152" s="1"/>
  <c r="G1214"/>
  <c r="H1214"/>
  <c r="G147"/>
  <c r="E414" i="4"/>
  <c r="D409" i="1" s="1"/>
  <c r="F412" i="4"/>
  <c r="D407" i="1"/>
  <c r="G407" s="1"/>
  <c r="K3" i="9"/>
  <c r="B317"/>
  <c r="E316"/>
  <c r="I9" i="3" s="1"/>
  <c r="F414" i="4"/>
  <c r="C409" i="1"/>
  <c r="H403"/>
  <c r="G403"/>
  <c r="F290" i="4"/>
  <c r="C286" i="1"/>
  <c r="D641" i="4"/>
  <c r="F639"/>
  <c r="C633" i="1"/>
  <c r="H285"/>
  <c r="G285"/>
  <c r="F291" i="4"/>
  <c r="C287" i="1"/>
  <c r="D633"/>
  <c r="G284" i="9"/>
  <c r="E284" s="1"/>
  <c r="B284" s="1"/>
  <c r="G278"/>
  <c r="E278" s="1"/>
  <c r="F6" i="5"/>
  <c r="C984" i="1"/>
  <c r="H402"/>
  <c r="G402"/>
  <c r="H1152"/>
  <c r="D640" i="4"/>
  <c r="D415"/>
  <c r="F413"/>
  <c r="C408" i="1"/>
  <c r="E640" i="4"/>
  <c r="E415"/>
  <c r="D410" i="1" s="1"/>
  <c r="D408"/>
  <c r="G1046"/>
  <c r="H1046"/>
  <c r="N3" i="9"/>
  <c r="I11" i="3"/>
  <c r="H407" i="1" l="1"/>
  <c r="H408"/>
  <c r="G408"/>
  <c r="F415" i="4"/>
  <c r="C410" i="1"/>
  <c r="H8" i="3"/>
  <c r="G984" i="1"/>
  <c r="H984"/>
  <c r="B278" i="9"/>
  <c r="E277"/>
  <c r="H287" i="1"/>
  <c r="G287"/>
  <c r="G633"/>
  <c r="H633"/>
  <c r="F641" i="4"/>
  <c r="C635" i="1"/>
  <c r="H286"/>
  <c r="G286"/>
  <c r="H409"/>
  <c r="G409"/>
  <c r="E642" i="4"/>
  <c r="D634" i="1"/>
  <c r="D642" i="4"/>
  <c r="F640"/>
  <c r="C634" i="1"/>
  <c r="E641" i="4"/>
  <c r="D646" l="1"/>
  <c r="F642"/>
  <c r="C636" i="1"/>
  <c r="E646" i="4"/>
  <c r="D636" i="1"/>
  <c r="H410"/>
  <c r="G410"/>
  <c r="G634"/>
  <c r="H634"/>
  <c r="D645" i="4"/>
  <c r="E645"/>
  <c r="D635" i="1"/>
  <c r="H635" s="1"/>
  <c r="M3" i="9"/>
  <c r="I8" i="3"/>
  <c r="F645" i="4" l="1"/>
  <c r="H18" i="3"/>
  <c r="C639" i="1"/>
  <c r="G276" i="9"/>
  <c r="E276" s="1"/>
  <c r="B276" s="1"/>
  <c r="G635" i="1"/>
  <c r="I19" i="3"/>
  <c r="D640" i="1"/>
  <c r="I18" i="3"/>
  <c r="D639" i="1"/>
  <c r="G636"/>
  <c r="H636"/>
  <c r="F646" i="4"/>
  <c r="H19" i="3"/>
  <c r="C640" i="1"/>
  <c r="G640" l="1"/>
  <c r="H640"/>
  <c r="G639"/>
  <c r="H639"/>
  <c r="H7" i="3"/>
  <c r="J3" i="9" l="1"/>
  <c r="G274" l="1"/>
  <c r="L272"/>
  <c r="H274"/>
  <c r="M272"/>
  <c r="H18"/>
  <c r="G18"/>
  <c r="I17"/>
  <c r="G16"/>
  <c r="M15"/>
  <c r="G17"/>
  <c r="L16"/>
  <c r="H15"/>
  <c r="K13"/>
  <c r="J12"/>
  <c r="I11"/>
  <c r="K9"/>
  <c r="J8"/>
  <c r="I7"/>
  <c r="K5"/>
  <c r="J5"/>
  <c r="K8"/>
  <c r="J13"/>
  <c r="J17"/>
  <c r="J7"/>
  <c r="K10"/>
  <c r="I12"/>
  <c r="L15"/>
  <c r="M16"/>
  <c r="I13"/>
  <c r="K11"/>
  <c r="J10"/>
  <c r="I9"/>
  <c r="K7"/>
  <c r="J6"/>
  <c r="I5"/>
  <c r="K6"/>
  <c r="I8"/>
  <c r="E8" s="1"/>
  <c r="B8" s="1"/>
  <c r="J11"/>
  <c r="G15"/>
  <c r="H17"/>
  <c r="I6"/>
  <c r="J9"/>
  <c r="K12"/>
  <c r="H16"/>
  <c r="E10" l="1"/>
  <c r="B10" s="1"/>
  <c r="F15"/>
  <c r="E12"/>
  <c r="B12" s="1"/>
  <c r="E18"/>
  <c r="B18" s="1"/>
  <c r="E9"/>
  <c r="B9" s="1"/>
  <c r="E7"/>
  <c r="B7" s="1"/>
  <c r="E17"/>
  <c r="B17" s="1"/>
  <c r="E16"/>
  <c r="F272"/>
  <c r="E6"/>
  <c r="B6" s="1"/>
  <c r="E15"/>
  <c r="E5"/>
  <c r="E13"/>
  <c r="B13" s="1"/>
  <c r="E11"/>
  <c r="B11" s="1"/>
  <c r="F16"/>
  <c r="E274"/>
  <c r="F14" l="1"/>
  <c r="B5"/>
  <c r="E4"/>
  <c r="B16"/>
  <c r="B274"/>
  <c r="E20"/>
  <c r="I7" i="3" s="1"/>
  <c r="E14" i="9"/>
  <c r="B15"/>
  <c r="B272"/>
  <c r="F20"/>
  <c r="F3" l="1"/>
  <c r="E3"/>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<sst xmlns="http://schemas.openxmlformats.org/spreadsheetml/2006/main" count="4369" uniqueCount="3422">
  <si>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</si>
  <si>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</si>
  <si>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</si>
  <si>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</si>
  <si>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</si>
  <si>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</si>
  <si>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</si>
  <si>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</si>
  <si>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</si>
  <si>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</si>
  <si>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</si>
  <si>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</si>
  <si>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</si>
  <si>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</si>
  <si>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</si>
  <si>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</si>
  <si>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</si>
  <si>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</si>
  <si>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</si>
  <si>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</si>
  <si>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</si>
  <si>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</si>
  <si>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</si>
  <si>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</si>
  <si>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</si>
  <si>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</si>
  <si>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</si>
  <si>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</si>
  <si>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</si>
  <si>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</si>
  <si>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</si>
  <si>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OPĆINSKA KNJIŽNICA I ČITAONICA MARIJA BISTRICA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</si>
  <si>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</si>
  <si>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</si>
  <si>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</si>
  <si>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</si>
  <si>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</si>
  <si>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</si>
  <si>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</si>
  <si>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</si>
  <si>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</si>
  <si>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</si>
  <si>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</si>
  <si>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</si>
  <si>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</si>
  <si>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</si>
  <si>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</si>
  <si>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</si>
  <si>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</si>
  <si>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42354 - OPĆINSKA KNJIŽNICA I ČITAONICA MARIJA BISTRICA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</si>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</sst>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60345.21</v>
      </c>
      <c r="D2" s="6">
        <f>'PR-RAS'!E6</f>
        <v>71067.350000000006</v>
      </c>
      <c r="E2" s="6">
        <v>0</v>
      </c>
      <c r="F2" s="6">
        <v>0</v>
      </c>
      <c r="G2" s="7">
        <f t="shared" ref="G2:G264" si="0">(B2/1000)*(C2*1+D2*2)</f>
        <v>202.47991000000002</v>
      </c>
      <c r="H2" s="7">
        <f t="shared" ref="H2:H264" si="1">ABS(C2-ROUND(C2,0))+ABS(D2-ROUND(D2,0))</f>
        <v>0.56000000000494765</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7830.65</v>
      </c>
      <c r="D46" s="1">
        <f>'PR-RAS'!E50</f>
        <v>13173.49</v>
      </c>
      <c r="E46" s="1">
        <v>0</v>
      </c>
      <c r="F46" s="1">
        <v>0</v>
      </c>
      <c r="G46" s="2">
        <f t="shared" si="0"/>
        <v>1537.9933499999997</v>
      </c>
      <c r="H46" s="2">
        <f t="shared" si="1"/>
        <v>0.84000000000014552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7830.65</v>
      </c>
      <c r="D55" s="1">
        <f>'PR-RAS'!E59</f>
        <v>13173.49</v>
      </c>
      <c r="E55" s="1">
        <v>0</v>
      </c>
      <c r="F55" s="1">
        <v>0</v>
      </c>
      <c r="G55" s="2">
        <f t="shared" si="0"/>
        <v>1845.5920199999998</v>
      </c>
      <c r="H55" s="2">
        <f t="shared" si="1"/>
        <v>0.84000000000014552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1600</v>
      </c>
      <c r="E56" s="1">
        <v>0</v>
      </c>
      <c r="F56" s="1">
        <v>0</v>
      </c>
      <c r="G56" s="2">
        <f t="shared" si="0"/>
        <v>176</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7830.65</v>
      </c>
      <c r="D57" s="1">
        <f>'PR-RAS'!E61</f>
        <v>11573.49</v>
      </c>
      <c r="E57" s="1">
        <v>0</v>
      </c>
      <c r="F57" s="1">
        <v>0</v>
      </c>
      <c r="G57" s="2">
        <f t="shared" si="0"/>
        <v>1734.7472799999998</v>
      </c>
      <c r="H57" s="2">
        <f t="shared" si="1"/>
        <v>0.84000000000014552</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26.669999999999998</v>
      </c>
      <c r="D78" s="1">
        <f>'PR-RAS'!E82</f>
        <v>62.01</v>
      </c>
      <c r="E78" s="1">
        <v>0</v>
      </c>
      <c r="F78" s="1">
        <v>0</v>
      </c>
      <c r="G78" s="2">
        <f t="shared" si="0"/>
        <v>11.60313</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0.13</v>
      </c>
      <c r="D79" s="1">
        <f>'PR-RAS'!E83</f>
        <v>0.01</v>
      </c>
      <c r="E79" s="1">
        <v>0</v>
      </c>
      <c r="F79" s="1">
        <v>0</v>
      </c>
      <c r="G79" s="2">
        <f t="shared" si="0"/>
        <v>1.17E-2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0.13</v>
      </c>
      <c r="D81" s="1">
        <f>'PR-RAS'!E85</f>
        <v>0.01</v>
      </c>
      <c r="E81" s="1">
        <v>0</v>
      </c>
      <c r="F81" s="1">
        <v>0</v>
      </c>
      <c r="G81" s="2">
        <f t="shared" si="0"/>
        <v>1.2E-2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26.54</v>
      </c>
      <c r="D87" s="1">
        <f>'PR-RAS'!E91</f>
        <v>62</v>
      </c>
      <c r="E87" s="1">
        <v>0</v>
      </c>
      <c r="F87" s="1">
        <v>0</v>
      </c>
      <c r="G87" s="2">
        <f t="shared" si="0"/>
        <v>12.946439999999999</v>
      </c>
      <c r="H87" s="2">
        <f t="shared" si="1"/>
        <v>0.46000000000000085</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26.54</v>
      </c>
      <c r="D89" s="1">
        <f>'PR-RAS'!E93</f>
        <v>62</v>
      </c>
      <c r="E89" s="1">
        <v>0</v>
      </c>
      <c r="F89" s="1">
        <v>0</v>
      </c>
      <c r="G89" s="2">
        <f t="shared" si="0"/>
        <v>13.247519999999998</v>
      </c>
      <c r="H89" s="2">
        <f t="shared" si="1"/>
        <v>0.46000000000000085</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607.87</v>
      </c>
      <c r="D102" s="1">
        <f>'PR-RAS'!E106</f>
        <v>613</v>
      </c>
      <c r="E102" s="1">
        <v>0</v>
      </c>
      <c r="F102" s="1">
        <v>0</v>
      </c>
      <c r="G102" s="2">
        <f t="shared" si="0"/>
        <v>185.22086999999999</v>
      </c>
      <c r="H102" s="2">
        <f t="shared" si="1"/>
        <v>0.12999999999999545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607.87</v>
      </c>
      <c r="D108" s="1">
        <f>'PR-RAS'!E112</f>
        <v>613</v>
      </c>
      <c r="E108" s="1">
        <v>0</v>
      </c>
      <c r="F108" s="1">
        <v>0</v>
      </c>
      <c r="G108" s="2">
        <f t="shared" si="0"/>
        <v>196.22408999999999</v>
      </c>
      <c r="H108" s="2">
        <f t="shared" si="1"/>
        <v>0.12999999999999545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607.87</v>
      </c>
      <c r="D113" s="1">
        <f>'PR-RAS'!E117</f>
        <v>613</v>
      </c>
      <c r="E113" s="1">
        <v>0</v>
      </c>
      <c r="F113" s="1">
        <v>0</v>
      </c>
      <c r="G113" s="2">
        <f t="shared" si="0"/>
        <v>205.39344</v>
      </c>
      <c r="H113" s="2">
        <f t="shared" si="1"/>
        <v>0.12999999999999545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398.17</v>
      </c>
      <c r="D120" s="1">
        <f>'PR-RAS'!E124</f>
        <v>1380</v>
      </c>
      <c r="E120" s="1">
        <v>0</v>
      </c>
      <c r="F120" s="1">
        <v>0</v>
      </c>
      <c r="G120" s="2">
        <f t="shared" si="0"/>
        <v>375.82222999999999</v>
      </c>
      <c r="H120" s="2">
        <f t="shared" si="1"/>
        <v>0.17000000000001592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480</v>
      </c>
      <c r="E121" s="1">
        <v>0</v>
      </c>
      <c r="F121" s="1">
        <v>0</v>
      </c>
      <c r="G121" s="2">
        <f t="shared" si="0"/>
        <v>115.19999999999999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480</v>
      </c>
      <c r="E122" s="1">
        <v>0</v>
      </c>
      <c r="F122" s="1">
        <v>0</v>
      </c>
      <c r="G122" s="2">
        <f t="shared" si="0"/>
        <v>116.16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398.17</v>
      </c>
      <c r="D124" s="1">
        <f>'PR-RAS'!E128</f>
        <v>900</v>
      </c>
      <c r="E124" s="1">
        <v>0</v>
      </c>
      <c r="F124" s="1">
        <v>0</v>
      </c>
      <c r="G124" s="2">
        <f t="shared" si="0"/>
        <v>270.37491</v>
      </c>
      <c r="H124" s="2">
        <f t="shared" si="1"/>
        <v>0.17000000000001592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398.17</v>
      </c>
      <c r="D125" s="1">
        <f>'PR-RAS'!E129</f>
        <v>900</v>
      </c>
      <c r="E125" s="1">
        <v>0</v>
      </c>
      <c r="F125" s="1">
        <v>0</v>
      </c>
      <c r="G125" s="2">
        <f t="shared" si="0"/>
        <v>272.57308</v>
      </c>
      <c r="H125" s="2">
        <f t="shared" si="1"/>
        <v>0.17000000000001592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51481.85</v>
      </c>
      <c r="D129" s="1">
        <f>'PR-RAS'!E133</f>
        <v>55838.85</v>
      </c>
      <c r="E129" s="1">
        <v>0</v>
      </c>
      <c r="F129" s="1">
        <v>0</v>
      </c>
      <c r="G129" s="2">
        <f t="shared" si="0"/>
        <v>20884.422399999999</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51481.85</v>
      </c>
      <c r="D130" s="1">
        <f>'PR-RAS'!E134</f>
        <v>55838.85</v>
      </c>
      <c r="E130" s="1">
        <v>0</v>
      </c>
      <c r="F130" s="1">
        <v>0</v>
      </c>
      <c r="G130" s="2">
        <f t="shared" si="0"/>
        <v>21047.58195</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51481.85</v>
      </c>
      <c r="D131" s="1">
        <f>'PR-RAS'!E135</f>
        <v>55838.85</v>
      </c>
      <c r="E131" s="1">
        <v>0</v>
      </c>
      <c r="F131" s="1">
        <v>0</v>
      </c>
      <c r="G131" s="2">
        <f t="shared" si="0"/>
        <v>21210.7415</v>
      </c>
      <c r="H131" s="2">
        <f t="shared" si="1"/>
        <v>0.30000000000291038</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46131.119999999995</v>
      </c>
      <c r="D147" s="1">
        <f>'PR-RAS'!E151</f>
        <v>60838.220000000008</v>
      </c>
      <c r="E147" s="1">
        <v>0</v>
      </c>
      <c r="F147" s="1">
        <v>0</v>
      </c>
      <c r="G147" s="2">
        <f t="shared" si="0"/>
        <v>24499.903759999997</v>
      </c>
      <c r="H147" s="2">
        <f t="shared" si="1"/>
        <v>0.3400000000037835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38596.049999999996</v>
      </c>
      <c r="D148" s="1">
        <f>'PR-RAS'!E152</f>
        <v>39896.480000000003</v>
      </c>
      <c r="E148" s="1">
        <v>0</v>
      </c>
      <c r="F148" s="1">
        <v>0</v>
      </c>
      <c r="G148" s="2">
        <f t="shared" si="0"/>
        <v>17403.18447</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31941.599999999999</v>
      </c>
      <c r="D149" s="1">
        <f>'PR-RAS'!E153</f>
        <v>30542.2</v>
      </c>
      <c r="E149" s="1">
        <v>0</v>
      </c>
      <c r="F149" s="1">
        <v>0</v>
      </c>
      <c r="G149" s="2">
        <f t="shared" si="0"/>
        <v>13767.848</v>
      </c>
      <c r="H149" s="2">
        <f t="shared" si="1"/>
        <v>0.60000000000218279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31941.599999999999</v>
      </c>
      <c r="D150" s="1">
        <f>'PR-RAS'!E154</f>
        <v>30542.2</v>
      </c>
      <c r="E150" s="1">
        <v>0</v>
      </c>
      <c r="F150" s="1">
        <v>0</v>
      </c>
      <c r="G150" s="2">
        <f t="shared" si="0"/>
        <v>13860.874</v>
      </c>
      <c r="H150" s="2">
        <f t="shared" si="1"/>
        <v>0.60000000000218279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1384.03</v>
      </c>
      <c r="D154" s="1">
        <f>'PR-RAS'!E158</f>
        <v>4318.43</v>
      </c>
      <c r="E154" s="1">
        <v>0</v>
      </c>
      <c r="F154" s="1">
        <v>0</v>
      </c>
      <c r="G154" s="2">
        <f t="shared" si="0"/>
        <v>1533.1961700000002</v>
      </c>
      <c r="H154" s="2">
        <f t="shared" si="1"/>
        <v>0.46000000000026375</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5270.42</v>
      </c>
      <c r="D155" s="1">
        <f>'PR-RAS'!E159</f>
        <v>5035.8500000000004</v>
      </c>
      <c r="E155" s="1">
        <v>0</v>
      </c>
      <c r="F155" s="1">
        <v>0</v>
      </c>
      <c r="G155" s="2">
        <f t="shared" si="0"/>
        <v>2362.6864800000003</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5270.42</v>
      </c>
      <c r="D157" s="1">
        <f>'PR-RAS'!E161</f>
        <v>5035.8500000000004</v>
      </c>
      <c r="E157" s="1">
        <v>0</v>
      </c>
      <c r="F157" s="1">
        <v>0</v>
      </c>
      <c r="G157" s="2">
        <f t="shared" si="0"/>
        <v>2393.3707200000003</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7028.3399999999983</v>
      </c>
      <c r="D159" s="1">
        <f>'PR-RAS'!E163</f>
        <v>20298.780000000002</v>
      </c>
      <c r="E159" s="1">
        <v>0</v>
      </c>
      <c r="F159" s="1">
        <v>0</v>
      </c>
      <c r="G159" s="2">
        <f t="shared" si="0"/>
        <v>7524.8922000000002</v>
      </c>
      <c r="H159" s="2">
        <f t="shared" si="1"/>
        <v>0.5599999999958527</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1375.54</v>
      </c>
      <c r="D160" s="1">
        <f>'PR-RAS'!E164</f>
        <v>1440.92</v>
      </c>
      <c r="E160" s="1">
        <v>0</v>
      </c>
      <c r="F160" s="1">
        <v>0</v>
      </c>
      <c r="G160" s="2">
        <f t="shared" si="0"/>
        <v>676.92342000000008</v>
      </c>
      <c r="H160" s="2">
        <f t="shared" si="1"/>
        <v>0.53999999999996362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1375.54</v>
      </c>
      <c r="D162" s="1">
        <f>'PR-RAS'!E166</f>
        <v>1425.92</v>
      </c>
      <c r="E162" s="1">
        <v>0</v>
      </c>
      <c r="F162" s="1">
        <v>0</v>
      </c>
      <c r="G162" s="2">
        <f t="shared" si="0"/>
        <v>680.60818000000006</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15</v>
      </c>
      <c r="E163" s="1">
        <v>0</v>
      </c>
      <c r="F163" s="1">
        <v>0</v>
      </c>
      <c r="G163" s="2">
        <f t="shared" si="0"/>
        <v>4.8600000000000003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539.12</v>
      </c>
      <c r="D165" s="1">
        <f>'PR-RAS'!E169</f>
        <v>578.64</v>
      </c>
      <c r="E165" s="1">
        <v>0</v>
      </c>
      <c r="F165" s="1">
        <v>0</v>
      </c>
      <c r="G165" s="2">
        <f t="shared" si="0"/>
        <v>278.20960000000002</v>
      </c>
      <c r="H165" s="2">
        <f t="shared" si="1"/>
        <v>0.48000000000001819</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539.12</v>
      </c>
      <c r="D166" s="1">
        <f>'PR-RAS'!E170</f>
        <v>578.64</v>
      </c>
      <c r="E166" s="1">
        <v>0</v>
      </c>
      <c r="F166" s="1">
        <v>0</v>
      </c>
      <c r="G166" s="2">
        <f t="shared" si="0"/>
        <v>279.90600000000001</v>
      </c>
      <c r="H166" s="2">
        <f t="shared" si="1"/>
        <v>0.48000000000001819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4531.9499999999989</v>
      </c>
      <c r="D173" s="1">
        <f>'PR-RAS'!E177</f>
        <v>17939.02</v>
      </c>
      <c r="E173" s="1">
        <v>0</v>
      </c>
      <c r="F173" s="1">
        <v>0</v>
      </c>
      <c r="G173" s="2">
        <f t="shared" si="0"/>
        <v>6950.5182799999993</v>
      </c>
      <c r="H173" s="2">
        <f t="shared" si="1"/>
        <v>7.0000000001527951E-2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546.02</v>
      </c>
      <c r="D174" s="1">
        <f>'PR-RAS'!E178</f>
        <v>640.49</v>
      </c>
      <c r="E174" s="1">
        <v>0</v>
      </c>
      <c r="F174" s="1">
        <v>0</v>
      </c>
      <c r="G174" s="2">
        <f t="shared" si="0"/>
        <v>316.07099999999997</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703.43</v>
      </c>
      <c r="D175" s="1">
        <f>'PR-RAS'!E179</f>
        <v>0</v>
      </c>
      <c r="E175" s="1">
        <v>0</v>
      </c>
      <c r="F175" s="1">
        <v>0</v>
      </c>
      <c r="G175" s="2">
        <f t="shared" si="0"/>
        <v>122.39681999999998</v>
      </c>
      <c r="H175" s="2">
        <f t="shared" si="1"/>
        <v>0.42999999999994998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254.83</v>
      </c>
      <c r="D176" s="1">
        <f>'PR-RAS'!E180</f>
        <v>254.88</v>
      </c>
      <c r="E176" s="1">
        <v>0</v>
      </c>
      <c r="F176" s="1">
        <v>0</v>
      </c>
      <c r="G176" s="2">
        <f t="shared" si="0"/>
        <v>133.80324999999999</v>
      </c>
      <c r="H176" s="2">
        <f t="shared" si="1"/>
        <v>0.28999999999999204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272.08</v>
      </c>
      <c r="D177" s="1">
        <f>'PR-RAS'!E181</f>
        <v>286.32</v>
      </c>
      <c r="E177" s="1">
        <v>0</v>
      </c>
      <c r="F177" s="1">
        <v>0</v>
      </c>
      <c r="G177" s="2">
        <f t="shared" si="0"/>
        <v>148.67071999999999</v>
      </c>
      <c r="H177" s="2">
        <f t="shared" si="1"/>
        <v>0.39999999999997726</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1.59</v>
      </c>
      <c r="D178" s="1">
        <f>'PR-RAS'!E182</f>
        <v>0</v>
      </c>
      <c r="E178" s="1">
        <v>0</v>
      </c>
      <c r="F178" s="1">
        <v>0</v>
      </c>
      <c r="G178" s="2">
        <f t="shared" si="0"/>
        <v>0.28143000000000001</v>
      </c>
      <c r="H178" s="2">
        <f t="shared" si="1"/>
        <v>0.40999999999999992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497.71</v>
      </c>
      <c r="D180" s="1">
        <f>'PR-RAS'!E184</f>
        <v>7029.24</v>
      </c>
      <c r="E180" s="1">
        <v>0</v>
      </c>
      <c r="F180" s="1">
        <v>0</v>
      </c>
      <c r="G180" s="2">
        <f t="shared" si="0"/>
        <v>2605.5580099999997</v>
      </c>
      <c r="H180" s="2">
        <f t="shared" si="1"/>
        <v>0.52999999999980218</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2256.29</v>
      </c>
      <c r="D181" s="1">
        <f>'PR-RAS'!E185</f>
        <v>0</v>
      </c>
      <c r="E181" s="1">
        <v>0</v>
      </c>
      <c r="F181" s="1">
        <v>0</v>
      </c>
      <c r="G181" s="2">
        <f t="shared" si="0"/>
        <v>406.13219999999995</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9728.09</v>
      </c>
      <c r="E182" s="1">
        <v>0</v>
      </c>
      <c r="F182" s="1">
        <v>0</v>
      </c>
      <c r="G182" s="2">
        <f t="shared" si="0"/>
        <v>3521.5685800000001</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581.73</v>
      </c>
      <c r="D184" s="1">
        <f>'PR-RAS'!E188</f>
        <v>340.2</v>
      </c>
      <c r="E184" s="1">
        <v>0</v>
      </c>
      <c r="F184" s="1">
        <v>0</v>
      </c>
      <c r="G184" s="2">
        <f t="shared" si="0"/>
        <v>230.96979000000002</v>
      </c>
      <c r="H184" s="2">
        <f t="shared" si="1"/>
        <v>0.46999999999997044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308.18</v>
      </c>
      <c r="D186" s="1">
        <f>'PR-RAS'!E190</f>
        <v>308.24</v>
      </c>
      <c r="E186" s="1">
        <v>0</v>
      </c>
      <c r="F186" s="1">
        <v>0</v>
      </c>
      <c r="G186" s="2">
        <f t="shared" si="0"/>
        <v>171.06210000000002</v>
      </c>
      <c r="H186" s="2">
        <f t="shared" si="1"/>
        <v>0.42000000000001592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241.56</v>
      </c>
      <c r="D187" s="1">
        <f>'PR-RAS'!E191</f>
        <v>0</v>
      </c>
      <c r="E187" s="1">
        <v>0</v>
      </c>
      <c r="F187" s="1">
        <v>0</v>
      </c>
      <c r="G187" s="2">
        <f t="shared" si="0"/>
        <v>44.930160000000001</v>
      </c>
      <c r="H187" s="2">
        <f t="shared" si="1"/>
        <v>0.43999999999999773</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31.99</v>
      </c>
      <c r="D189" s="1">
        <f>'PR-RAS'!E193</f>
        <v>31.96</v>
      </c>
      <c r="E189" s="1">
        <v>0</v>
      </c>
      <c r="F189" s="1">
        <v>0</v>
      </c>
      <c r="G189" s="2">
        <f t="shared" si="0"/>
        <v>18.031079999999999</v>
      </c>
      <c r="H189" s="2">
        <f t="shared" si="1"/>
        <v>5.0000000000000711E-2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506.73</v>
      </c>
      <c r="D192" s="1">
        <f>'PR-RAS'!E196</f>
        <v>642.96</v>
      </c>
      <c r="E192" s="1">
        <v>0</v>
      </c>
      <c r="F192" s="1">
        <v>0</v>
      </c>
      <c r="G192" s="2">
        <f t="shared" si="0"/>
        <v>342.39615000000003</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506.73</v>
      </c>
      <c r="D206" s="1">
        <f>'PR-RAS'!E210</f>
        <v>642.96</v>
      </c>
      <c r="E206" s="1">
        <v>0</v>
      </c>
      <c r="F206" s="1">
        <v>0</v>
      </c>
      <c r="G206" s="2">
        <f t="shared" si="0"/>
        <v>367.49324999999999</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222.97</v>
      </c>
      <c r="D207" s="1">
        <f>'PR-RAS'!E211</f>
        <v>256.95</v>
      </c>
      <c r="E207" s="1">
        <v>0</v>
      </c>
      <c r="F207" s="1">
        <v>0</v>
      </c>
      <c r="G207" s="2">
        <f t="shared" si="0"/>
        <v>151.79522</v>
      </c>
      <c r="H207" s="2">
        <f t="shared" si="1"/>
        <v>8.0000000000012506E-2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283.76</v>
      </c>
      <c r="D210" s="1">
        <f>'PR-RAS'!E214</f>
        <v>386.01</v>
      </c>
      <c r="E210" s="1">
        <v>0</v>
      </c>
      <c r="F210" s="1">
        <v>0</v>
      </c>
      <c r="G210" s="2">
        <f t="shared" si="0"/>
        <v>220.65801999999999</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46131.119999999995</v>
      </c>
      <c r="D285" s="1">
        <f>'PR-RAS'!E289</f>
        <v>60838.220000000008</v>
      </c>
      <c r="E285" s="1">
        <v>0</v>
      </c>
      <c r="F285" s="1">
        <v>0</v>
      </c>
      <c r="G285" s="2">
        <f t="shared" si="8"/>
        <v>47657.347039999993</v>
      </c>
      <c r="H285" s="2">
        <f t="shared" si="9"/>
        <v>0.3400000000037835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14214.090000000004</v>
      </c>
      <c r="D286" s="1">
        <f>'PR-RAS'!E290</f>
        <v>10229.129999999997</v>
      </c>
      <c r="E286" s="1">
        <v>0</v>
      </c>
      <c r="F286" s="1">
        <v>0</v>
      </c>
      <c r="G286" s="2">
        <f t="shared" si="8"/>
        <v>9881.619749999998</v>
      </c>
      <c r="H286" s="2">
        <f t="shared" si="9"/>
        <v>0.22000000000116415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375.37</v>
      </c>
      <c r="D288" s="1">
        <f>'PR-RAS'!E292</f>
        <v>0</v>
      </c>
      <c r="E288" s="1">
        <v>0</v>
      </c>
      <c r="F288" s="1">
        <v>0</v>
      </c>
      <c r="G288" s="2">
        <f t="shared" si="8"/>
        <v>107.73119</v>
      </c>
      <c r="H288" s="2">
        <f t="shared" si="9"/>
        <v>0.37000000000000455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822.31</v>
      </c>
      <c r="E289" s="1">
        <v>0</v>
      </c>
      <c r="F289" s="1">
        <v>0</v>
      </c>
      <c r="G289" s="2">
        <f t="shared" si="8"/>
        <v>473.65055999999993</v>
      </c>
      <c r="H289" s="2">
        <f t="shared" si="9"/>
        <v>0.30999999999994543</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15411.77</v>
      </c>
      <c r="D345" s="1">
        <f>'PR-RAS'!E350</f>
        <v>14642.24</v>
      </c>
      <c r="E345" s="1">
        <v>0</v>
      </c>
      <c r="F345" s="1">
        <v>0</v>
      </c>
      <c r="G345" s="2">
        <f t="shared" si="8"/>
        <v>15375.509999999998</v>
      </c>
      <c r="H345" s="2">
        <f t="shared" si="9"/>
        <v>0.46999999999934516</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15411.77</v>
      </c>
      <c r="D358" s="1">
        <f>'PR-RAS'!E363</f>
        <v>14642.24</v>
      </c>
      <c r="E358" s="1">
        <v>0</v>
      </c>
      <c r="F358" s="1">
        <v>0</v>
      </c>
      <c r="G358" s="2">
        <f t="shared" si="8"/>
        <v>15956.561249999999</v>
      </c>
      <c r="H358" s="2">
        <f t="shared" si="9"/>
        <v>0.46999999999934516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2256.29</v>
      </c>
      <c r="D359" s="1">
        <f>'PR-RAS'!E364</f>
        <v>0</v>
      </c>
      <c r="E359" s="1">
        <v>0</v>
      </c>
      <c r="F359" s="1">
        <v>0</v>
      </c>
      <c r="G359" s="2">
        <f t="shared" si="8"/>
        <v>807.75181999999995</v>
      </c>
      <c r="H359" s="2">
        <f t="shared" si="9"/>
        <v>0.28999999999996362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2256.29</v>
      </c>
      <c r="D363" s="1">
        <f>'PR-RAS'!E368</f>
        <v>0</v>
      </c>
      <c r="E363" s="1">
        <v>0</v>
      </c>
      <c r="F363" s="1">
        <v>0</v>
      </c>
      <c r="G363" s="2">
        <f t="shared" si="8"/>
        <v>816.77697999999998</v>
      </c>
      <c r="H363" s="2">
        <f t="shared" si="9"/>
        <v>0.28999999999996362</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4528.5</v>
      </c>
      <c r="D364" s="1">
        <f>'PR-RAS'!E369</f>
        <v>1121.48</v>
      </c>
      <c r="E364" s="1">
        <v>0</v>
      </c>
      <c r="F364" s="1">
        <v>0</v>
      </c>
      <c r="G364" s="2">
        <f t="shared" si="8"/>
        <v>2458.03998</v>
      </c>
      <c r="H364" s="2">
        <f t="shared" si="9"/>
        <v>0.98000000000001819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4528.5</v>
      </c>
      <c r="D365" s="1">
        <f>'PR-RAS'!E370</f>
        <v>0</v>
      </c>
      <c r="E365" s="1">
        <v>0</v>
      </c>
      <c r="F365" s="1">
        <v>0</v>
      </c>
      <c r="G365" s="2">
        <f t="shared" si="8"/>
        <v>1648.374</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1121.48</v>
      </c>
      <c r="E366" s="1">
        <v>0</v>
      </c>
      <c r="F366" s="1">
        <v>0</v>
      </c>
      <c r="G366" s="2">
        <f t="shared" si="8"/>
        <v>818.68039999999996</v>
      </c>
      <c r="H366" s="2">
        <f t="shared" si="9"/>
        <v>0.48000000000001819</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8626.98</v>
      </c>
      <c r="D378" s="1">
        <f>'PR-RAS'!E383</f>
        <v>13520.76</v>
      </c>
      <c r="E378" s="1">
        <v>0</v>
      </c>
      <c r="F378" s="1">
        <v>0</v>
      </c>
      <c r="G378" s="2">
        <f t="shared" si="8"/>
        <v>13447.0245</v>
      </c>
      <c r="H378" s="2">
        <f t="shared" si="9"/>
        <v>0.26000000000021828</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8626.98</v>
      </c>
      <c r="D379" s="1">
        <f>'PR-RAS'!E384</f>
        <v>13520.76</v>
      </c>
      <c r="E379" s="1">
        <v>0</v>
      </c>
      <c r="F379" s="1">
        <v>0</v>
      </c>
      <c r="G379" s="2">
        <f t="shared" si="8"/>
        <v>13482.692999999999</v>
      </c>
      <c r="H379" s="2">
        <f t="shared" si="9"/>
        <v>0.26000000000021828</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15411.77</v>
      </c>
      <c r="D403" s="1">
        <f>'PR-RAS'!E408</f>
        <v>14642.24</v>
      </c>
      <c r="E403" s="1">
        <v>0</v>
      </c>
      <c r="F403" s="1">
        <v>0</v>
      </c>
      <c r="G403" s="2">
        <f t="shared" si="8"/>
        <v>17967.892500000002</v>
      </c>
      <c r="H403" s="2">
        <f t="shared" si="9"/>
        <v>0.46999999999934516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60345.21</v>
      </c>
      <c r="D407" s="1">
        <f>'PR-RAS'!E412</f>
        <v>71067.350000000006</v>
      </c>
      <c r="E407" s="1">
        <v>0</v>
      </c>
      <c r="F407" s="1">
        <v>0</v>
      </c>
      <c r="G407" s="2">
        <f t="shared" si="8"/>
        <v>82206.843460000004</v>
      </c>
      <c r="H407" s="2">
        <f t="shared" si="9"/>
        <v>0.56000000000494765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61542.89</v>
      </c>
      <c r="D408" s="1">
        <f>'PR-RAS'!E413</f>
        <v>75480.460000000006</v>
      </c>
      <c r="E408" s="1">
        <v>0</v>
      </c>
      <c r="F408" s="1">
        <v>0</v>
      </c>
      <c r="G408" s="2">
        <f t="shared" si="8"/>
        <v>86489.050669999997</v>
      </c>
      <c r="H408" s="2">
        <f t="shared" si="9"/>
        <v>0.57000000000698492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1197.6800000000003</v>
      </c>
      <c r="D410" s="1">
        <f>'PR-RAS'!E415</f>
        <v>4413.1100000000006</v>
      </c>
      <c r="E410" s="1">
        <v>0</v>
      </c>
      <c r="F410" s="1">
        <v>0</v>
      </c>
      <c r="G410" s="2">
        <f t="shared" si="8"/>
        <v>4099.7751000000007</v>
      </c>
      <c r="H410" s="2">
        <f t="shared" si="9"/>
        <v>0.43000000000029104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375.37</v>
      </c>
      <c r="D411" s="1">
        <f>'PR-RAS'!E416</f>
        <v>0</v>
      </c>
      <c r="E411" s="1">
        <v>0</v>
      </c>
      <c r="F411" s="1">
        <v>0</v>
      </c>
      <c r="G411" s="2">
        <f t="shared" si="8"/>
        <v>153.90170000000001</v>
      </c>
      <c r="H411" s="2">
        <f t="shared" si="9"/>
        <v>0.37000000000000455</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822.31</v>
      </c>
      <c r="E412" s="1">
        <v>0</v>
      </c>
      <c r="F412" s="1">
        <v>0</v>
      </c>
      <c r="G412" s="2">
        <f t="shared" si="8"/>
        <v>675.93881999999996</v>
      </c>
      <c r="H412" s="2">
        <f t="shared" si="9"/>
        <v>0.30999999999994543</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60345.21</v>
      </c>
      <c r="D633" s="1">
        <f>'PR-RAS'!E639</f>
        <v>71067.350000000006</v>
      </c>
      <c r="E633" s="1">
        <v>0</v>
      </c>
      <c r="F633" s="1">
        <v>0</v>
      </c>
      <c r="G633" s="2">
        <f t="shared" si="10"/>
        <v>127967.30312</v>
      </c>
      <c r="H633" s="2">
        <f t="shared" si="11"/>
        <v>0.56000000000494765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61542.89</v>
      </c>
      <c r="D634" s="1">
        <f>'PR-RAS'!E640</f>
        <v>75480.460000000006</v>
      </c>
      <c r="E634" s="1">
        <v>0</v>
      </c>
      <c r="F634" s="1">
        <v>0</v>
      </c>
      <c r="G634" s="2">
        <f t="shared" si="10"/>
        <v>134514.91172999999</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1197.6800000000003</v>
      </c>
      <c r="D636" s="1">
        <f>'PR-RAS'!E642</f>
        <v>4413.1100000000006</v>
      </c>
      <c r="E636" s="1">
        <v>0</v>
      </c>
      <c r="F636" s="1">
        <v>0</v>
      </c>
      <c r="G636" s="2">
        <f t="shared" si="10"/>
        <v>6365.1765000000014</v>
      </c>
      <c r="H636" s="2">
        <f t="shared" si="11"/>
        <v>0.43000000000029104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375.37</v>
      </c>
      <c r="D637" s="1">
        <f>'PR-RAS'!E643</f>
        <v>0</v>
      </c>
      <c r="E637" s="1">
        <v>0</v>
      </c>
      <c r="F637" s="1">
        <v>0</v>
      </c>
      <c r="G637" s="2">
        <f t="shared" si="10"/>
        <v>238.73532</v>
      </c>
      <c r="H637" s="2">
        <f t="shared" si="11"/>
        <v>0.37000000000000455</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822.31</v>
      </c>
      <c r="E638" s="1">
        <v>0</v>
      </c>
      <c r="F638" s="1">
        <v>0</v>
      </c>
      <c r="G638" s="2">
        <f t="shared" si="10"/>
        <v>1047.62294</v>
      </c>
      <c r="H638" s="2">
        <f t="shared" si="11"/>
        <v>0.30999999999994543</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822.31000000000029</v>
      </c>
      <c r="D640" s="1">
        <f>'PR-RAS'!E646</f>
        <v>5235.42</v>
      </c>
      <c r="E640" s="1">
        <v>0</v>
      </c>
      <c r="F640" s="1">
        <v>0</v>
      </c>
      <c r="G640" s="2">
        <f t="shared" si="10"/>
        <v>7216.3228499999996</v>
      </c>
      <c r="H640" s="2">
        <f t="shared" si="11"/>
        <v>0.73000000000035925</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4807.49</v>
      </c>
      <c r="D642" s="1">
        <f>'PR-RAS'!E649</f>
        <v>4589.16</v>
      </c>
      <c r="E642" s="1">
        <v>0</v>
      </c>
      <c r="F642" s="1">
        <v>0</v>
      </c>
      <c r="G642" s="2">
        <f t="shared" si="10"/>
        <v>8964.9042100000006</v>
      </c>
      <c r="H642" s="2">
        <f t="shared" si="11"/>
        <v>0.6499999999996362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61269.36</v>
      </c>
      <c r="D643" s="1">
        <f>'PR-RAS'!E650</f>
        <v>71821.59</v>
      </c>
      <c r="E643" s="1">
        <v>0</v>
      </c>
      <c r="F643" s="1">
        <v>0</v>
      </c>
      <c r="G643" s="2">
        <f t="shared" si="10"/>
        <v>131553.85068</v>
      </c>
      <c r="H643" s="2">
        <f t="shared" si="11"/>
        <v>0.77000000000407454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61487.69</v>
      </c>
      <c r="D644" s="1">
        <f>'PR-RAS'!E651</f>
        <v>76291.649999999994</v>
      </c>
      <c r="E644" s="1">
        <v>0</v>
      </c>
      <c r="F644" s="1">
        <v>0</v>
      </c>
      <c r="G644" s="2">
        <f t="shared" si="10"/>
        <v>137647.64657000001</v>
      </c>
      <c r="H644" s="2">
        <f t="shared" si="11"/>
        <v>0.66000000000349246</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4589.1600000000035</v>
      </c>
      <c r="D645" s="1">
        <f>'PR-RAS'!E652</f>
        <v>119.10000000000582</v>
      </c>
      <c r="E645" s="1">
        <v>0</v>
      </c>
      <c r="F645" s="1">
        <v>0</v>
      </c>
      <c r="G645" s="2">
        <f t="shared" si="10"/>
        <v>3108.8198400000097</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1600</v>
      </c>
      <c r="E655" s="1">
        <v>0</v>
      </c>
      <c r="F655" s="1">
        <v>0</v>
      </c>
      <c r="G655" s="2">
        <f t="shared" si="10"/>
        <v>2092.8000000000002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6636.14</v>
      </c>
      <c r="D658" s="1">
        <f>'PR-RAS'!E665</f>
        <v>11573.49</v>
      </c>
      <c r="E658" s="1">
        <v>0</v>
      </c>
      <c r="F658" s="1">
        <v>0</v>
      </c>
      <c r="G658" s="2">
        <f t="shared" si="10"/>
        <v>19567.509839999999</v>
      </c>
      <c r="H658" s="2">
        <f t="shared" si="11"/>
        <v>0.63000000000010914</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1194.51</v>
      </c>
      <c r="D659" s="1">
        <f>'PR-RAS'!E666</f>
        <v>0</v>
      </c>
      <c r="E659" s="1">
        <v>0</v>
      </c>
      <c r="F659" s="1">
        <v>0</v>
      </c>
      <c r="G659" s="2">
        <f t="shared" si="10"/>
        <v>785.98757999999998</v>
      </c>
      <c r="H659" s="2">
        <f t="shared" si="11"/>
        <v>0.49000000000000909</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1375.54</v>
      </c>
      <c r="D711" s="1">
        <f>'PR-RAS'!E718</f>
        <v>1425.92</v>
      </c>
      <c r="E711" s="1">
        <v>0</v>
      </c>
      <c r="F711" s="1">
        <v>0</v>
      </c>
      <c r="G711" s="2">
        <f t="shared" si="10"/>
        <v>3001.4398000000001</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308.18</v>
      </c>
      <c r="D719" s="1">
        <f>'PR-RAS'!E726</f>
        <v>308.24</v>
      </c>
      <c r="E719" s="1">
        <v>0</v>
      </c>
      <c r="F719" s="1">
        <v>0</v>
      </c>
      <c r="G719" s="2">
        <f t="shared" si="10"/>
        <v>663.90588000000002</v>
      </c>
      <c r="H719" s="2">
        <f t="shared" si="11"/>
        <v>0.42000000000001592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50508.72</v>
      </c>
      <c r="D984" s="6">
        <f>BILANCA!E6</f>
        <v>48704.929999999993</v>
      </c>
      <c r="E984" s="6">
        <v>0</v>
      </c>
      <c r="F984" s="6">
        <v>0</v>
      </c>
      <c r="G984" s="7">
        <f t="shared" ref="G984:G1241" si="22">B984/1000*C984+B984/500*D984</f>
        <v>147.91857999999999</v>
      </c>
      <c r="H984" s="7">
        <f t="shared" si="19"/>
        <v>0.35000000000582077</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45919.56</v>
      </c>
      <c r="D985" s="1">
        <f>BILANCA!E7</f>
        <v>48585.749999999993</v>
      </c>
      <c r="E985" s="1">
        <v>0</v>
      </c>
      <c r="F985" s="1">
        <v>0</v>
      </c>
      <c r="G985" s="2">
        <f t="shared" si="22"/>
        <v>286.18211999999994</v>
      </c>
      <c r="H985" s="2">
        <f t="shared" si="19"/>
        <v>0.69000000000960426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10922.95</v>
      </c>
      <c r="D986" s="1">
        <f>BILANCA!E8</f>
        <v>10118.64</v>
      </c>
      <c r="E986" s="1">
        <v>0</v>
      </c>
      <c r="F986" s="1">
        <v>0</v>
      </c>
      <c r="G986" s="2">
        <f t="shared" si="22"/>
        <v>93.480689999999996</v>
      </c>
      <c r="H986" s="2">
        <f t="shared" si="19"/>
        <v>0.40999999999985448</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16087.33</v>
      </c>
      <c r="D988" s="1">
        <f>BILANCA!E10</f>
        <v>16087.33</v>
      </c>
      <c r="E988" s="1">
        <v>0</v>
      </c>
      <c r="F988" s="1">
        <v>0</v>
      </c>
      <c r="G988" s="2">
        <f t="shared" si="22"/>
        <v>241.30995000000001</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5164.38</v>
      </c>
      <c r="D989" s="1">
        <f>BILANCA!E11</f>
        <v>5968.69</v>
      </c>
      <c r="E989" s="1">
        <v>0</v>
      </c>
      <c r="F989" s="1">
        <v>0</v>
      </c>
      <c r="G989" s="2">
        <f t="shared" si="22"/>
        <v>102.61055999999999</v>
      </c>
      <c r="H989" s="2">
        <f t="shared" si="19"/>
        <v>0.69000000000050932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34996.609999999993</v>
      </c>
      <c r="D990" s="1">
        <f>BILANCA!E12</f>
        <v>38467.109999999993</v>
      </c>
      <c r="E990" s="1">
        <v>0</v>
      </c>
      <c r="F990" s="1">
        <v>0</v>
      </c>
      <c r="G990" s="2">
        <f t="shared" si="22"/>
        <v>783.51580999999987</v>
      </c>
      <c r="H990" s="2">
        <f t="shared" si="19"/>
        <v>0.5</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2152.9</v>
      </c>
      <c r="D991" s="1">
        <f>BILANCA!E13</f>
        <v>2256.29</v>
      </c>
      <c r="E991" s="1">
        <v>0</v>
      </c>
      <c r="F991" s="1">
        <v>0</v>
      </c>
      <c r="G991" s="2">
        <f t="shared" si="22"/>
        <v>53.323840000000004</v>
      </c>
      <c r="H991" s="2">
        <f t="shared" si="19"/>
        <v>0.38999999999987267</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2256.29</v>
      </c>
      <c r="D995" s="1">
        <f>BILANCA!E17</f>
        <v>2256.29</v>
      </c>
      <c r="E995" s="1">
        <v>0</v>
      </c>
      <c r="F995" s="1">
        <v>0</v>
      </c>
      <c r="G995" s="2">
        <f t="shared" si="22"/>
        <v>81.226439999999997</v>
      </c>
      <c r="H995" s="2">
        <f t="shared" si="19"/>
        <v>0.57999999999992724</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103.39</v>
      </c>
      <c r="D996" s="1">
        <f>BILANCA!E18</f>
        <v>0</v>
      </c>
      <c r="E996" s="1">
        <v>0</v>
      </c>
      <c r="F996" s="1">
        <v>0</v>
      </c>
      <c r="G996" s="2">
        <f t="shared" si="22"/>
        <v>1.3440699999999999</v>
      </c>
      <c r="H996" s="2">
        <f t="shared" si="19"/>
        <v>0.39000000000000057</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12650.869999999995</v>
      </c>
      <c r="D997" s="1">
        <f>BILANCA!E19</f>
        <v>10732.64</v>
      </c>
      <c r="E997" s="1">
        <v>0</v>
      </c>
      <c r="F997" s="1">
        <v>0</v>
      </c>
      <c r="G997" s="2">
        <f t="shared" si="22"/>
        <v>477.62609999999995</v>
      </c>
      <c r="H997" s="2">
        <f t="shared" si="19"/>
        <v>0.49000000000523869</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60387.42</v>
      </c>
      <c r="D998" s="1">
        <f>BILANCA!E20</f>
        <v>58519.83</v>
      </c>
      <c r="E998" s="1">
        <v>0</v>
      </c>
      <c r="F998" s="1">
        <v>0</v>
      </c>
      <c r="G998" s="2">
        <f t="shared" si="22"/>
        <v>2661.4061999999999</v>
      </c>
      <c r="H998" s="2">
        <f t="shared" si="19"/>
        <v>0.58999999999650754</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2824.34</v>
      </c>
      <c r="D999" s="1">
        <f>BILANCA!E21</f>
        <v>597.25</v>
      </c>
      <c r="E999" s="1">
        <v>0</v>
      </c>
      <c r="F999" s="1">
        <v>0</v>
      </c>
      <c r="G999" s="2">
        <f t="shared" si="22"/>
        <v>64.301440000000014</v>
      </c>
      <c r="H999" s="2">
        <f t="shared" si="19"/>
        <v>0.59000000000014552</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50560.89</v>
      </c>
      <c r="D1006" s="1">
        <f>BILANCA!E28</f>
        <v>48384.44</v>
      </c>
      <c r="E1006" s="1">
        <v>0</v>
      </c>
      <c r="F1006" s="1">
        <v>0</v>
      </c>
      <c r="G1006" s="2">
        <f t="shared" si="22"/>
        <v>3388.5847100000001</v>
      </c>
      <c r="H1006" s="2">
        <f t="shared" si="19"/>
        <v>0.55000000000291038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20192.839999999997</v>
      </c>
      <c r="D1013" s="1">
        <f>BILANCA!E35</f>
        <v>25478.179999999993</v>
      </c>
      <c r="E1013" s="1">
        <v>0</v>
      </c>
      <c r="F1013" s="1">
        <v>0</v>
      </c>
      <c r="G1013" s="2">
        <f t="shared" si="22"/>
        <v>2134.4759999999997</v>
      </c>
      <c r="H1013" s="2">
        <f t="shared" si="19"/>
        <v>0.33999999999650754</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164070.74</v>
      </c>
      <c r="D1014" s="1">
        <f>BILANCA!E36</f>
        <v>177240.85</v>
      </c>
      <c r="E1014" s="1">
        <v>0</v>
      </c>
      <c r="F1014" s="1">
        <v>0</v>
      </c>
      <c r="G1014" s="2">
        <f t="shared" si="22"/>
        <v>16075.125639999998</v>
      </c>
      <c r="H1014" s="2">
        <f t="shared" si="19"/>
        <v>0.41000000000349246</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143877.9</v>
      </c>
      <c r="D1018" s="1">
        <f>BILANCA!E40</f>
        <v>151762.67000000001</v>
      </c>
      <c r="E1018" s="1">
        <v>0</v>
      </c>
      <c r="F1018" s="1">
        <v>0</v>
      </c>
      <c r="G1018" s="2">
        <f t="shared" si="22"/>
        <v>15659.113400000002</v>
      </c>
      <c r="H1018" s="2">
        <f t="shared" si="19"/>
        <v>0.42999999999301508</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4589.16</v>
      </c>
      <c r="D1046" s="1">
        <f>BILANCA!E68</f>
        <v>119.17999999999999</v>
      </c>
      <c r="E1046" s="1">
        <v>0</v>
      </c>
      <c r="F1046" s="1">
        <v>0</v>
      </c>
      <c r="G1046" s="2">
        <f t="shared" si="22"/>
        <v>304.13376</v>
      </c>
      <c r="H1046" s="2">
        <f t="shared" si="19"/>
        <v>0.33999999999984709</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4589.16</v>
      </c>
      <c r="D1047" s="1">
        <f>BILANCA!E69</f>
        <v>119.1</v>
      </c>
      <c r="E1047" s="1">
        <v>0</v>
      </c>
      <c r="F1047" s="1">
        <v>0</v>
      </c>
      <c r="G1047" s="2">
        <f t="shared" si="22"/>
        <v>308.95103999999998</v>
      </c>
      <c r="H1047" s="2">
        <f t="shared" si="19"/>
        <v>0.2599999999998488</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4589.16</v>
      </c>
      <c r="D1048" s="1">
        <f>BILANCA!E70</f>
        <v>119.1</v>
      </c>
      <c r="E1048" s="1">
        <v>0</v>
      </c>
      <c r="F1048" s="1">
        <v>0</v>
      </c>
      <c r="G1048" s="2">
        <f t="shared" si="22"/>
        <v>313.77839999999998</v>
      </c>
      <c r="H1048" s="2">
        <f t="shared" si="19"/>
        <v>0.2599999999998488</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4589.16</v>
      </c>
      <c r="D1050" s="1">
        <f>BILANCA!E72</f>
        <v>119.1</v>
      </c>
      <c r="E1050" s="1">
        <v>0</v>
      </c>
      <c r="F1050" s="1">
        <v>0</v>
      </c>
      <c r="G1050" s="2">
        <f t="shared" si="22"/>
        <v>323.43312000000003</v>
      </c>
      <c r="H1050" s="2">
        <f t="shared" si="19"/>
        <v>0.2599999999998488</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0.08</v>
      </c>
      <c r="E1056" s="1">
        <v>0</v>
      </c>
      <c r="F1056" s="1">
        <v>0</v>
      </c>
      <c r="G1056" s="2">
        <f t="shared" si="22"/>
        <v>1.1679999999999999E-2</v>
      </c>
      <c r="H1056" s="2">
        <f t="shared" si="19"/>
        <v>0.08</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0.08</v>
      </c>
      <c r="E1062" s="1">
        <v>0</v>
      </c>
      <c r="F1062" s="1">
        <v>0</v>
      </c>
      <c r="G1062" s="2">
        <f t="shared" si="22"/>
        <v>1.264E-2</v>
      </c>
      <c r="H1062" s="2">
        <f t="shared" si="19"/>
        <v>0.08</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50508.72</v>
      </c>
      <c r="D1152" s="1">
        <f>BILANCA!E175</f>
        <v>48704.93</v>
      </c>
      <c r="E1152" s="1">
        <v>0</v>
      </c>
      <c r="F1152" s="1">
        <v>0</v>
      </c>
      <c r="G1152" s="2">
        <f t="shared" si="22"/>
        <v>24998.240020000005</v>
      </c>
      <c r="H1152" s="2">
        <f t="shared" si="23"/>
        <v>0.34999999999854481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3882.14</v>
      </c>
      <c r="D1153" s="1">
        <f>BILANCA!E176</f>
        <v>3825.28</v>
      </c>
      <c r="E1153" s="1">
        <v>0</v>
      </c>
      <c r="F1153" s="1">
        <v>0</v>
      </c>
      <c r="G1153" s="2">
        <f t="shared" si="22"/>
        <v>1960.5590000000002</v>
      </c>
      <c r="H1153" s="2">
        <f t="shared" si="23"/>
        <v>0.42000000000007276</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3619.22</v>
      </c>
      <c r="D1154" s="1">
        <f>BILANCA!E177</f>
        <v>3223.8</v>
      </c>
      <c r="E1154" s="1">
        <v>0</v>
      </c>
      <c r="F1154" s="1">
        <v>0</v>
      </c>
      <c r="G1154" s="2">
        <f t="shared" si="22"/>
        <v>1721.4262200000001</v>
      </c>
      <c r="H1154" s="2">
        <f t="shared" si="23"/>
        <v>0.41999999999961801</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3463.14</v>
      </c>
      <c r="D1155" s="1">
        <f>BILANCA!E178</f>
        <v>2974.11</v>
      </c>
      <c r="E1155" s="1">
        <v>0</v>
      </c>
      <c r="F1155" s="1">
        <v>0</v>
      </c>
      <c r="G1155" s="2">
        <f t="shared" si="22"/>
        <v>1618.7539199999999</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156.08000000000001</v>
      </c>
      <c r="D1156" s="1">
        <f>BILANCA!E179</f>
        <v>249.69</v>
      </c>
      <c r="E1156" s="1">
        <v>0</v>
      </c>
      <c r="F1156" s="1">
        <v>0</v>
      </c>
      <c r="G1156" s="2">
        <f t="shared" si="22"/>
        <v>113.39457999999999</v>
      </c>
      <c r="H1156" s="2">
        <f t="shared" si="23"/>
        <v>0.39000000000001478</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262.92</v>
      </c>
      <c r="D1166" s="1">
        <f>BILANCA!E189</f>
        <v>601.48</v>
      </c>
      <c r="E1166" s="1">
        <v>0</v>
      </c>
      <c r="F1166" s="1">
        <v>0</v>
      </c>
      <c r="G1166" s="2">
        <f t="shared" si="22"/>
        <v>268.25603999999998</v>
      </c>
      <c r="H1166" s="2">
        <f t="shared" si="23"/>
        <v>0.56000000000000227</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46626.58</v>
      </c>
      <c r="D1214" s="1">
        <f>BILANCA!E237</f>
        <v>44879.65</v>
      </c>
      <c r="E1214" s="1">
        <v>0</v>
      </c>
      <c r="F1214" s="1">
        <v>0</v>
      </c>
      <c r="G1214" s="2">
        <f t="shared" si="22"/>
        <v>31505.138279999999</v>
      </c>
      <c r="H1214" s="2">
        <f t="shared" si="23"/>
        <v>0.76999999999679858</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47448.89</v>
      </c>
      <c r="D1215" s="1">
        <f>BILANCA!E238</f>
        <v>50115.07</v>
      </c>
      <c r="E1215" s="1">
        <v>0</v>
      </c>
      <c r="F1215" s="1">
        <v>0</v>
      </c>
      <c r="G1215" s="2">
        <f t="shared" si="22"/>
        <v>34261.534960000005</v>
      </c>
      <c r="H1215" s="2">
        <f t="shared" si="23"/>
        <v>0.18000000000029104</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47448.89</v>
      </c>
      <c r="D1216" s="1">
        <f>BILANCA!E239</f>
        <v>50115.07</v>
      </c>
      <c r="E1216" s="1">
        <v>0</v>
      </c>
      <c r="F1216" s="1">
        <v>0</v>
      </c>
      <c r="G1216" s="2">
        <f t="shared" si="22"/>
        <v>34409.213990000004</v>
      </c>
      <c r="H1216" s="2">
        <f t="shared" si="23"/>
        <v>0.18000000000029104</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47448.89</v>
      </c>
      <c r="D1217" s="1">
        <f>BILANCA!E240</f>
        <v>50115.07</v>
      </c>
      <c r="E1217" s="1">
        <v>0</v>
      </c>
      <c r="F1217" s="1">
        <v>0</v>
      </c>
      <c r="G1217" s="2">
        <f t="shared" si="22"/>
        <v>34556.893020000003</v>
      </c>
      <c r="H1217" s="2">
        <f t="shared" si="23"/>
        <v>0.18000000000029104</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-822.31</v>
      </c>
      <c r="D1222" s="1">
        <f>BILANCA!E245</f>
        <v>-5235.42</v>
      </c>
      <c r="E1222" s="1">
        <v>0</v>
      </c>
      <c r="F1222" s="1">
        <v>0</v>
      </c>
      <c r="G1222" s="2">
        <f t="shared" si="22"/>
        <v>-2699.0628500000003</v>
      </c>
      <c r="H1222" s="2">
        <f t="shared" si="23"/>
        <v>0.73000000000001819</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822.31</v>
      </c>
      <c r="D1227" s="1">
        <f>BILANCA!E250</f>
        <v>5235.42</v>
      </c>
      <c r="E1227" s="1">
        <v>0</v>
      </c>
      <c r="F1227" s="1">
        <v>0</v>
      </c>
      <c r="G1227" s="2">
        <f t="shared" si="22"/>
        <v>2755.5285999999996</v>
      </c>
      <c r="H1227" s="2">
        <f t="shared" si="23"/>
        <v>0.73000000000001819</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822.31</v>
      </c>
      <c r="D1228" s="1">
        <f>BILANCA!E251</f>
        <v>5235.42</v>
      </c>
      <c r="E1228" s="1">
        <v>0</v>
      </c>
      <c r="F1228" s="1">
        <v>0</v>
      </c>
      <c r="G1228" s="2">
        <f t="shared" si="22"/>
        <v>2766.8217499999996</v>
      </c>
      <c r="H1228" s="2">
        <f t="shared" si="23"/>
        <v>0.73000000000001819</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3619.22</v>
      </c>
      <c r="D1264" s="1">
        <f>BILANCA!E288</f>
        <v>3223.8</v>
      </c>
      <c r="E1264" s="1">
        <v>0</v>
      </c>
      <c r="F1264" s="1">
        <v>0</v>
      </c>
      <c r="G1264" s="2">
        <f t="shared" si="24"/>
        <v>2828.7764200000001</v>
      </c>
      <c r="H1264" s="2">
        <f t="shared" si="23"/>
        <v>0.41999999999961801</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262.92</v>
      </c>
      <c r="D1266" s="1">
        <f>BILANCA!E290</f>
        <v>601.48</v>
      </c>
      <c r="E1266" s="1">
        <v>0</v>
      </c>
      <c r="F1266" s="1">
        <v>0</v>
      </c>
      <c r="G1266" s="2">
        <f t="shared" si="24"/>
        <v>414.84404000000001</v>
      </c>
      <c r="H1266" s="2">
        <f t="shared" si="23"/>
        <v>0.56000000000000227</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38596.06</v>
      </c>
      <c r="D1299" s="6">
        <f>'RAS-funkcijski'!E5</f>
        <v>41337.4</v>
      </c>
      <c r="E1299" s="6">
        <v>0</v>
      </c>
      <c r="F1299" s="6">
        <v>0</v>
      </c>
      <c r="G1299" s="7">
        <f t="shared" si="24"/>
        <v>121.27086</v>
      </c>
      <c r="H1299" s="7">
        <f t="shared" si="23"/>
        <v>0.45999999999912689</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38596.06</v>
      </c>
      <c r="D1300" s="1">
        <f>'RAS-funkcijski'!E6</f>
        <v>41337.4</v>
      </c>
      <c r="E1300" s="1">
        <v>0</v>
      </c>
      <c r="F1300" s="1">
        <v>0</v>
      </c>
      <c r="G1300" s="2">
        <f t="shared" si="24"/>
        <v>242.54172</v>
      </c>
      <c r="H1300" s="2">
        <f t="shared" si="23"/>
        <v>0.45999999999912689</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38596.06</v>
      </c>
      <c r="D1301" s="1">
        <f>'RAS-funkcijski'!E7</f>
        <v>41337.4</v>
      </c>
      <c r="E1301" s="1">
        <v>0</v>
      </c>
      <c r="F1301" s="1">
        <v>0</v>
      </c>
      <c r="G1301" s="2">
        <f t="shared" si="24"/>
        <v>363.81258000000003</v>
      </c>
      <c r="H1301" s="2">
        <f t="shared" si="23"/>
        <v>0.45999999999912689</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7535.08</v>
      </c>
      <c r="D1329" s="1">
        <f>'RAS-funkcijski'!E35</f>
        <v>19500.82</v>
      </c>
      <c r="E1329" s="1">
        <v>0</v>
      </c>
      <c r="F1329" s="1">
        <v>0</v>
      </c>
      <c r="G1329" s="2">
        <f t="shared" si="24"/>
        <v>1442.6383199999998</v>
      </c>
      <c r="H1329" s="2">
        <f t="shared" si="23"/>
        <v>0.26000000000021828</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7535.08</v>
      </c>
      <c r="D1330" s="1">
        <f>'RAS-funkcijski'!E36</f>
        <v>19500.82</v>
      </c>
      <c r="E1330" s="1">
        <v>0</v>
      </c>
      <c r="F1330" s="1">
        <v>0</v>
      </c>
      <c r="G1330" s="2">
        <f t="shared" si="24"/>
        <v>1489.1750400000001</v>
      </c>
      <c r="H1330" s="2">
        <f t="shared" si="23"/>
        <v>0.26000000000021828</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7028.34</v>
      </c>
      <c r="D1331" s="1">
        <f>'RAS-funkcijski'!E37</f>
        <v>18857.86</v>
      </c>
      <c r="E1331" s="1">
        <v>0</v>
      </c>
      <c r="F1331" s="1">
        <v>0</v>
      </c>
      <c r="G1331" s="2">
        <f t="shared" si="24"/>
        <v>1476.5539800000001</v>
      </c>
      <c r="H1331" s="2">
        <f t="shared" si="23"/>
        <v>0.47999999999956344</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506.74</v>
      </c>
      <c r="D1332" s="1">
        <f>'RAS-funkcijski'!E38</f>
        <v>642.96</v>
      </c>
      <c r="E1332" s="1">
        <v>0</v>
      </c>
      <c r="F1332" s="1">
        <v>0</v>
      </c>
      <c r="G1332" s="2">
        <f t="shared" si="24"/>
        <v>60.950440000000008</v>
      </c>
      <c r="H1332" s="2">
        <f t="shared" si="23"/>
        <v>0.29999999999995453</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6784.79</v>
      </c>
      <c r="D1401" s="1">
        <f>'RAS-funkcijski'!E107</f>
        <v>1121.48</v>
      </c>
      <c r="E1401" s="1">
        <v>0</v>
      </c>
      <c r="F1401" s="1">
        <v>0</v>
      </c>
      <c r="G1401" s="2">
        <f t="shared" si="24"/>
        <v>929.85825</v>
      </c>
      <c r="H1401" s="2">
        <f t="shared" si="27"/>
        <v>0.69000000000005457</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6784.79</v>
      </c>
      <c r="D1403" s="1">
        <f>'RAS-funkcijski'!E109</f>
        <v>1121.48</v>
      </c>
      <c r="E1403" s="1">
        <v>0</v>
      </c>
      <c r="F1403" s="1">
        <v>0</v>
      </c>
      <c r="G1403" s="2">
        <f t="shared" si="24"/>
        <v>947.91374999999994</v>
      </c>
      <c r="H1403" s="2">
        <f t="shared" si="27"/>
        <v>0.69000000000005457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8626.98</v>
      </c>
      <c r="D1408" s="1">
        <f>'RAS-funkcijski'!E114</f>
        <v>13520.76</v>
      </c>
      <c r="E1408" s="1">
        <v>0</v>
      </c>
      <c r="F1408" s="1">
        <v>0</v>
      </c>
      <c r="G1408" s="2">
        <f t="shared" si="24"/>
        <v>3923.5349999999999</v>
      </c>
      <c r="H1408" s="2">
        <f t="shared" si="27"/>
        <v>0.26000000000021828</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8626.98</v>
      </c>
      <c r="D1422" s="1">
        <f>'RAS-funkcijski'!E128</f>
        <v>13520.76</v>
      </c>
      <c r="E1422" s="1">
        <v>0</v>
      </c>
      <c r="F1422" s="1">
        <v>0</v>
      </c>
      <c r="G1422" s="2">
        <f t="shared" si="24"/>
        <v>4422.8940000000002</v>
      </c>
      <c r="H1422" s="2">
        <f t="shared" si="27"/>
        <v>0.26000000000021828</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61542.91</v>
      </c>
      <c r="D1435" s="13">
        <f>'RAS-funkcijski'!E141</f>
        <v>75480.460000000006</v>
      </c>
      <c r="E1435" s="13">
        <v>0</v>
      </c>
      <c r="F1435" s="13">
        <v>0</v>
      </c>
      <c r="G1435" s="14">
        <f t="shared" si="24"/>
        <v>29113.024710000005</v>
      </c>
      <c r="H1435" s="14">
        <f t="shared" si="27"/>
        <v>0.55000000000291038</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3882.14</v>
      </c>
      <c r="D1480" s="6"/>
      <c r="E1480" s="6">
        <v>0</v>
      </c>
      <c r="F1480" s="6">
        <v>0</v>
      </c>
      <c r="G1480" s="7">
        <f t="shared" ref="G1480:G1580" si="34">B1480/1000*C1480</f>
        <v>3.8821400000000001</v>
      </c>
      <c r="H1480" s="7">
        <f t="shared" ref="H1480:H1580" si="35">ABS(C1480-ROUND(C1480,0))</f>
        <v>0.13999999999987267</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72961.45</v>
      </c>
      <c r="D1481" s="1">
        <v>0</v>
      </c>
      <c r="E1481" s="1">
        <v>0</v>
      </c>
      <c r="F1481" s="1">
        <v>0</v>
      </c>
      <c r="G1481" s="2">
        <f t="shared" si="34"/>
        <v>145.9229</v>
      </c>
      <c r="H1481" s="2">
        <f t="shared" si="35"/>
        <v>0.44999999999708962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72961.45</v>
      </c>
      <c r="D1483" s="1">
        <v>0</v>
      </c>
      <c r="E1483" s="1">
        <v>0</v>
      </c>
      <c r="F1483" s="1">
        <v>0</v>
      </c>
      <c r="G1483" s="2">
        <f t="shared" si="34"/>
        <v>291.8458</v>
      </c>
      <c r="H1483" s="2">
        <f t="shared" si="35"/>
        <v>0.44999999999708962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35578.050000000003</v>
      </c>
      <c r="D1484" s="1">
        <v>0</v>
      </c>
      <c r="E1484" s="1">
        <v>0</v>
      </c>
      <c r="F1484" s="1">
        <v>0</v>
      </c>
      <c r="G1484" s="2">
        <f t="shared" si="34"/>
        <v>177.89025000000001</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3018.56</v>
      </c>
      <c r="D1485" s="1">
        <v>0</v>
      </c>
      <c r="E1485" s="1">
        <v>0</v>
      </c>
      <c r="F1485" s="1">
        <v>0</v>
      </c>
      <c r="G1485" s="2">
        <f t="shared" si="34"/>
        <v>18.111360000000001</v>
      </c>
      <c r="H1485" s="2">
        <f t="shared" si="35"/>
        <v>0.44000000000005457</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2966.08</v>
      </c>
      <c r="D1486" s="1">
        <v>0</v>
      </c>
      <c r="E1486" s="1">
        <v>0</v>
      </c>
      <c r="F1486" s="1">
        <v>0</v>
      </c>
      <c r="G1486" s="2">
        <f t="shared" si="34"/>
        <v>20.762560000000001</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31398.76</v>
      </c>
      <c r="D1491" s="1">
        <v>0</v>
      </c>
      <c r="E1491" s="1">
        <v>0</v>
      </c>
      <c r="F1491" s="1">
        <v>0</v>
      </c>
      <c r="G1491" s="2">
        <f t="shared" si="34"/>
        <v>376.78512000000001</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73018.31</v>
      </c>
      <c r="D1499" s="1">
        <v>0</v>
      </c>
      <c r="E1499" s="1">
        <v>0</v>
      </c>
      <c r="F1499" s="1">
        <v>0</v>
      </c>
      <c r="G1499" s="2">
        <f t="shared" si="34"/>
        <v>1460.3661999999999</v>
      </c>
      <c r="H1499" s="2">
        <f t="shared" si="35"/>
        <v>0.30999999999767169</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41958.159999999996</v>
      </c>
      <c r="D1501" s="1">
        <v>0</v>
      </c>
      <c r="E1501" s="1">
        <v>0</v>
      </c>
      <c r="F1501" s="1">
        <v>0</v>
      </c>
      <c r="G1501" s="2">
        <f t="shared" si="34"/>
        <v>923.07951999999989</v>
      </c>
      <c r="H1501" s="2">
        <f t="shared" si="35"/>
        <v>0.1599999999962165</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36067.129999999997</v>
      </c>
      <c r="D1502" s="1">
        <v>0</v>
      </c>
      <c r="E1502" s="1">
        <v>0</v>
      </c>
      <c r="F1502" s="1">
        <v>0</v>
      </c>
      <c r="G1502" s="2">
        <f t="shared" si="34"/>
        <v>829.54398999999989</v>
      </c>
      <c r="H1502" s="2">
        <f t="shared" si="35"/>
        <v>0.12999999999738066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2924.95</v>
      </c>
      <c r="D1503" s="1">
        <v>0</v>
      </c>
      <c r="E1503" s="1">
        <v>0</v>
      </c>
      <c r="F1503" s="1">
        <v>0</v>
      </c>
      <c r="G1503" s="2">
        <f t="shared" si="34"/>
        <v>70.198799999999991</v>
      </c>
      <c r="H1503" s="2">
        <f t="shared" si="35"/>
        <v>5.0000000000181899E-2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2966.08</v>
      </c>
      <c r="D1504" s="1">
        <v>0</v>
      </c>
      <c r="E1504" s="1">
        <v>0</v>
      </c>
      <c r="F1504" s="1">
        <v>0</v>
      </c>
      <c r="G1504" s="2">
        <f t="shared" si="34"/>
        <v>74.152000000000001</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31060.15</v>
      </c>
      <c r="D1510" s="1">
        <v>0</v>
      </c>
      <c r="E1510" s="1">
        <v>0</v>
      </c>
      <c r="F1510" s="1">
        <v>0</v>
      </c>
      <c r="G1510" s="2">
        <f t="shared" si="34"/>
        <v>962.86464999999998</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3825.2799999999988</v>
      </c>
      <c r="D1517" s="1">
        <v>0</v>
      </c>
      <c r="E1517" s="1">
        <v>0</v>
      </c>
      <c r="F1517" s="1">
        <v>0</v>
      </c>
      <c r="G1517" s="2">
        <f t="shared" si="34"/>
        <v>145.36063999999996</v>
      </c>
      <c r="H1517" s="2">
        <f t="shared" si="35"/>
        <v>0.27999999999883585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3825.28</v>
      </c>
      <c r="D1576" s="1">
        <v>0</v>
      </c>
      <c r="E1576" s="1">
        <v>0</v>
      </c>
      <c r="F1576" s="1">
        <v>0</v>
      </c>
      <c r="G1576" s="2">
        <f t="shared" si="34"/>
        <v>371.05216000000001</v>
      </c>
      <c r="H1576" s="2">
        <f t="shared" si="35"/>
        <v>0.28000000000020009</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3223.8</v>
      </c>
      <c r="D1578" s="1">
        <v>0</v>
      </c>
      <c r="E1578" s="1">
        <v>0</v>
      </c>
      <c r="F1578" s="1">
        <v>0</v>
      </c>
      <c r="G1578" s="2">
        <f t="shared" si="34"/>
        <v>319.15620000000001</v>
      </c>
      <c r="H1578" s="2">
        <f t="shared" si="35"/>
        <v>0.1999999999998181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601.48</v>
      </c>
      <c r="D1579" s="1">
        <v>0</v>
      </c>
      <c r="E1579" s="1">
        <v>0</v>
      </c>
      <c r="F1579" s="1">
        <v>0</v>
      </c>
      <c r="G1579" s="2">
        <f t="shared" si="34"/>
        <v>60.148000000000003</v>
      </c>
      <c r="H1579" s="2">
        <f t="shared" si="35"/>
        <v>0.48000000000001819</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42354</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60345.21</v>
      </c>
      <c r="I16" s="170">
        <f>'PR-RAS'!E6</f>
        <v>71067.350000000006</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46131.119999999995</v>
      </c>
      <c r="I17" s="170">
        <f>'PR-RAS'!E151</f>
        <v>60838.220000000008</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822.31000000000029</v>
      </c>
      <c r="I19" s="171">
        <f>'PR-RAS'!E646</f>
        <v>5235.42</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45919.56</v>
      </c>
      <c r="I20" s="173">
        <f>BILANCA!E7</f>
        <v>48585.749999999993</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4589.16</v>
      </c>
      <c r="I21" s="175">
        <f>BILANCA!E68</f>
        <v>119.17999999999999</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3882.14</v>
      </c>
      <c r="I22" s="175">
        <f>BILANCA!E176</f>
        <v>3825.28</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46626.58</v>
      </c>
      <c r="I23" s="177">
        <f>BILANCA!E237</f>
        <v>44879.65</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38596.06</v>
      </c>
      <c r="I24" s="173">
        <f>'RAS-funkcijski'!E5</f>
        <v>41337.4</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7535.08</v>
      </c>
      <c r="I25" s="175">
        <f>'RAS-funkcijski'!E35</f>
        <v>19500.82</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8626.98</v>
      </c>
      <c r="I27" s="175">
        <f>'RAS-funkcijski'!E114</f>
        <v>13520.76</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61542.91</v>
      </c>
      <c r="I28" s="179">
        <f>'RAS-funkcijski'!E141</f>
        <v>75480.460000000006</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3882.14</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3825.2799999999988</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3825.28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973" workbookViewId="0">
      <selection activeCell="J994" sqref="J994"/>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60345.21</v>
      </c>
      <c r="E6" s="51">
        <f>E7+E44+E50+E82+E106+E124+E133+E139</f>
        <v>71067.350000000006</v>
      </c>
      <c r="F6" s="52">
        <f t="shared" ref="F6:F131" si="0">IF(D6&lt;&gt;0,IF(E6/D6&gt;=100,"&gt;&gt;100",E6/D6*100),"-")</f>
        <v>117.76800511589902</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7830.65</v>
      </c>
      <c r="E50" s="51">
        <f>E51+E54+E59+E62+E65+E68+E71+E74+E77</f>
        <v>13173.49</v>
      </c>
      <c r="F50" s="52">
        <f t="shared" si="0"/>
        <v>168.22984043470211</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7830.65</v>
      </c>
      <c r="E59" s="51">
        <f t="shared" si="12"/>
        <v>13173.49</v>
      </c>
      <c r="F59" s="52">
        <f t="shared" si="0"/>
        <v>168.22984043470211</v>
      </c>
    </row>
    <row r="60" spans="1:6" ht="24">
      <c r="A60" s="53">
        <v>6331</v>
      </c>
      <c r="B60" s="86" t="s">
        <v>166</v>
      </c>
      <c r="C60" s="50" t="s">
        <v>167</v>
      </c>
      <c r="D60" s="242">
        <v>0</v>
      </c>
      <c r="E60" s="242">
        <v>1600</v>
      </c>
      <c r="F60" s="52" t="str">
        <f t="shared" si="0"/>
        <v>-</v>
      </c>
    </row>
    <row r="61" spans="1:6" ht="24">
      <c r="A61" s="53">
        <v>6332</v>
      </c>
      <c r="B61" s="86" t="s">
        <v>168</v>
      </c>
      <c r="C61" s="50" t="s">
        <v>169</v>
      </c>
      <c r="D61" s="242">
        <v>7830.65</v>
      </c>
      <c r="E61" s="242">
        <v>11573.49</v>
      </c>
      <c r="F61" s="52">
        <f t="shared" si="0"/>
        <v>147.79730929105503</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26.669999999999998</v>
      </c>
      <c r="E82" s="51">
        <f t="shared" si="19"/>
        <v>62.01</v>
      </c>
      <c r="F82" s="52">
        <f t="shared" si="0"/>
        <v>232.50843644544435</v>
      </c>
    </row>
    <row r="83" spans="1:6" ht="12.75" customHeight="1">
      <c r="A83" s="53">
        <v>641</v>
      </c>
      <c r="B83" s="85" t="s">
        <v>212</v>
      </c>
      <c r="C83" s="50" t="s">
        <v>213</v>
      </c>
      <c r="D83" s="51">
        <f t="shared" ref="D83:E83" si="20">SUM(D84:D90)</f>
        <v>0.13</v>
      </c>
      <c r="E83" s="51">
        <f t="shared" si="20"/>
        <v>0.01</v>
      </c>
      <c r="F83" s="52">
        <f t="shared" si="0"/>
        <v>7.6923076923076925</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0.13</v>
      </c>
      <c r="E85" s="242">
        <v>0.01</v>
      </c>
      <c r="F85" s="52">
        <f t="shared" si="0"/>
        <v>7.6923076923076925</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26.54</v>
      </c>
      <c r="E91" s="51">
        <f t="shared" si="21"/>
        <v>62</v>
      </c>
      <c r="F91" s="52">
        <f t="shared" si="0"/>
        <v>233.60964581763378</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26.54</v>
      </c>
      <c r="E93" s="242">
        <v>62</v>
      </c>
      <c r="F93" s="52">
        <f t="shared" si="0"/>
        <v>233.60964581763378</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607.87</v>
      </c>
      <c r="E106" s="51">
        <f t="shared" si="23"/>
        <v>613</v>
      </c>
      <c r="F106" s="52">
        <f t="shared" si="0"/>
        <v>100.84393044565449</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607.87</v>
      </c>
      <c r="E112" s="51">
        <f t="shared" si="25"/>
        <v>613</v>
      </c>
      <c r="F112" s="52">
        <f t="shared" si="0"/>
        <v>100.84393044565449</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607.87</v>
      </c>
      <c r="E117" s="242">
        <v>613</v>
      </c>
      <c r="F117" s="52">
        <f t="shared" si="0"/>
        <v>100.84393044565449</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398.17</v>
      </c>
      <c r="E124" s="51">
        <f t="shared" si="27"/>
        <v>1380</v>
      </c>
      <c r="F124" s="52">
        <f t="shared" si="0"/>
        <v>346.58562925383632</v>
      </c>
    </row>
    <row r="125" spans="1:6" ht="12.75" customHeight="1">
      <c r="A125" s="53">
        <v>661</v>
      </c>
      <c r="B125" s="86" t="s">
        <v>296</v>
      </c>
      <c r="C125" s="50" t="s">
        <v>297</v>
      </c>
      <c r="D125" s="51">
        <f t="shared" ref="D125:E125" si="28">SUM(D126:D127)</f>
        <v>0</v>
      </c>
      <c r="E125" s="51">
        <f t="shared" si="28"/>
        <v>480</v>
      </c>
      <c r="F125" s="52" t="str">
        <f t="shared" si="0"/>
        <v>-</v>
      </c>
    </row>
    <row r="126" spans="1:6" ht="12.75" customHeight="1">
      <c r="A126" s="53">
        <v>6614</v>
      </c>
      <c r="B126" s="86" t="s">
        <v>298</v>
      </c>
      <c r="C126" s="50" t="s">
        <v>299</v>
      </c>
      <c r="D126" s="242">
        <v>0</v>
      </c>
      <c r="E126" s="242">
        <v>480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398.17</v>
      </c>
      <c r="E128" s="51">
        <f t="shared" si="29"/>
        <v>900</v>
      </c>
      <c r="F128" s="52">
        <f t="shared" si="0"/>
        <v>226.03410603511063</v>
      </c>
    </row>
    <row r="129" spans="1:6" ht="12.75" customHeight="1">
      <c r="A129" s="53">
        <v>6631</v>
      </c>
      <c r="B129" s="86" t="s">
        <v>304</v>
      </c>
      <c r="C129" s="50" t="s">
        <v>305</v>
      </c>
      <c r="D129" s="242">
        <v>398.17</v>
      </c>
      <c r="E129" s="242">
        <v>900</v>
      </c>
      <c r="F129" s="52">
        <f t="shared" si="0"/>
        <v>226.03410603511063</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51481.85</v>
      </c>
      <c r="E133" s="51">
        <f t="shared" si="30"/>
        <v>55838.85</v>
      </c>
      <c r="F133" s="52">
        <f t="shared" ref="F133:F223" si="31">IF(D133&lt;&gt;0,IF(E133/D133&gt;=100,"&gt;&gt;100",E133/D133*100),"-")</f>
        <v>108.46317682833853</v>
      </c>
    </row>
    <row r="134" spans="1:6" ht="24">
      <c r="A134" s="53">
        <v>671</v>
      </c>
      <c r="B134" s="232" t="s">
        <v>314</v>
      </c>
      <c r="C134" s="50" t="s">
        <v>315</v>
      </c>
      <c r="D134" s="51">
        <f t="shared" ref="D134:E134" si="32">SUM(D135:D137)</f>
        <v>51481.85</v>
      </c>
      <c r="E134" s="51">
        <f t="shared" si="32"/>
        <v>55838.85</v>
      </c>
      <c r="F134" s="52">
        <f t="shared" si="31"/>
        <v>108.46317682833853</v>
      </c>
    </row>
    <row r="135" spans="1:6" ht="12.75" customHeight="1">
      <c r="A135" s="53">
        <v>6711</v>
      </c>
      <c r="B135" s="85" t="s">
        <v>316</v>
      </c>
      <c r="C135" s="50" t="s">
        <v>317</v>
      </c>
      <c r="D135" s="242">
        <v>51481.85</v>
      </c>
      <c r="E135" s="242">
        <v>55838.85</v>
      </c>
      <c r="F135" s="52">
        <f t="shared" si="31"/>
        <v>108.46317682833853</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46131.119999999995</v>
      </c>
      <c r="E151" s="51">
        <f t="shared" si="35"/>
        <v>60838.220000000008</v>
      </c>
      <c r="F151" s="52">
        <f t="shared" si="31"/>
        <v>131.88108157790234</v>
      </c>
    </row>
    <row r="152" spans="1:6" ht="12.75" customHeight="1">
      <c r="A152" s="53">
        <v>31</v>
      </c>
      <c r="B152" s="85" t="s">
        <v>349</v>
      </c>
      <c r="C152" s="50" t="s">
        <v>350</v>
      </c>
      <c r="D152" s="51">
        <f t="shared" ref="D152:E152" si="36">D153+D158+D159</f>
        <v>38596.049999999996</v>
      </c>
      <c r="E152" s="51">
        <f t="shared" si="36"/>
        <v>39896.480000000003</v>
      </c>
      <c r="F152" s="52">
        <f t="shared" si="31"/>
        <v>103.36933442670949</v>
      </c>
    </row>
    <row r="153" spans="1:6" ht="12.75" customHeight="1">
      <c r="A153" s="53">
        <v>311</v>
      </c>
      <c r="B153" s="85" t="s">
        <v>351</v>
      </c>
      <c r="C153" s="50" t="s">
        <v>352</v>
      </c>
      <c r="D153" s="51">
        <f t="shared" ref="D153:E153" si="37">SUM(D154:D157)</f>
        <v>31941.599999999999</v>
      </c>
      <c r="E153" s="51">
        <f t="shared" si="37"/>
        <v>30542.2</v>
      </c>
      <c r="F153" s="52">
        <f t="shared" si="31"/>
        <v>95.618879455005384</v>
      </c>
    </row>
    <row r="154" spans="1:6" ht="12.75" customHeight="1">
      <c r="A154" s="53">
        <v>3111</v>
      </c>
      <c r="B154" s="85" t="s">
        <v>353</v>
      </c>
      <c r="C154" s="50" t="s">
        <v>354</v>
      </c>
      <c r="D154" s="242">
        <v>31941.599999999999</v>
      </c>
      <c r="E154" s="242">
        <v>30542.2</v>
      </c>
      <c r="F154" s="52">
        <f t="shared" si="31"/>
        <v>95.618879455005384</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1384.03</v>
      </c>
      <c r="E158" s="242">
        <v>4318.43</v>
      </c>
      <c r="F158" s="52">
        <f t="shared" si="31"/>
        <v>312.01852560999401</v>
      </c>
    </row>
    <row r="159" spans="1:6" ht="12.75" customHeight="1">
      <c r="A159" s="53">
        <v>313</v>
      </c>
      <c r="B159" s="85" t="s">
        <v>363</v>
      </c>
      <c r="C159" s="50" t="s">
        <v>364</v>
      </c>
      <c r="D159" s="51">
        <f t="shared" ref="D159:E159" si="38">SUM(D160:D162)</f>
        <v>5270.42</v>
      </c>
      <c r="E159" s="51">
        <f t="shared" si="38"/>
        <v>5035.8500000000004</v>
      </c>
      <c r="F159" s="52">
        <f t="shared" si="31"/>
        <v>95.549311060598598</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5270.42</v>
      </c>
      <c r="E161" s="242">
        <v>5035.8500000000004</v>
      </c>
      <c r="F161" s="52">
        <f t="shared" si="31"/>
        <v>95.549311060598598</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7028.3399999999983</v>
      </c>
      <c r="E163" s="51">
        <f t="shared" si="39"/>
        <v>20298.780000000002</v>
      </c>
      <c r="F163" s="52">
        <f t="shared" si="31"/>
        <v>288.81329019370156</v>
      </c>
    </row>
    <row r="164" spans="1:6" ht="12.75" customHeight="1">
      <c r="A164" s="53">
        <v>321</v>
      </c>
      <c r="B164" s="85" t="s">
        <v>372</v>
      </c>
      <c r="C164" s="50" t="s">
        <v>373</v>
      </c>
      <c r="D164" s="51">
        <f t="shared" ref="D164:E164" si="40">SUM(D165:D168)</f>
        <v>1375.54</v>
      </c>
      <c r="E164" s="51">
        <f t="shared" si="40"/>
        <v>1440.92</v>
      </c>
      <c r="F164" s="52">
        <f t="shared" si="31"/>
        <v>104.75304244151388</v>
      </c>
    </row>
    <row r="165" spans="1:6" ht="12.75" customHeight="1">
      <c r="A165" s="53">
        <v>3211</v>
      </c>
      <c r="B165" s="85" t="s">
        <v>374</v>
      </c>
      <c r="C165" s="50" t="s">
        <v>375</v>
      </c>
      <c r="D165" s="242">
        <v>0</v>
      </c>
      <c r="E165" s="242"/>
      <c r="F165" s="52" t="str">
        <f t="shared" si="31"/>
        <v>-</v>
      </c>
    </row>
    <row r="166" spans="1:6" ht="12.75" customHeight="1">
      <c r="A166" s="53">
        <v>3212</v>
      </c>
      <c r="B166" s="85" t="s">
        <v>376</v>
      </c>
      <c r="C166" s="50" t="s">
        <v>377</v>
      </c>
      <c r="D166" s="242">
        <v>1375.54</v>
      </c>
      <c r="E166" s="242">
        <v>1425.92</v>
      </c>
      <c r="F166" s="52">
        <f t="shared" si="31"/>
        <v>103.66256161216687</v>
      </c>
    </row>
    <row r="167" spans="1:6" ht="12.75" customHeight="1">
      <c r="A167" s="53">
        <v>3213</v>
      </c>
      <c r="B167" s="85" t="s">
        <v>378</v>
      </c>
      <c r="C167" s="50" t="s">
        <v>379</v>
      </c>
      <c r="D167" s="242">
        <v>0</v>
      </c>
      <c r="E167" s="242">
        <v>15</v>
      </c>
      <c r="F167" s="52" t="str">
        <f t="shared" si="31"/>
        <v>-</v>
      </c>
    </row>
    <row r="168" spans="1:6" ht="12.75" customHeight="1">
      <c r="A168" s="53">
        <v>3214</v>
      </c>
      <c r="B168" s="85" t="s">
        <v>380</v>
      </c>
      <c r="C168" s="50" t="s">
        <v>381</v>
      </c>
      <c r="D168" s="242">
        <v>0</v>
      </c>
      <c r="E168" s="242">
        <v>0</v>
      </c>
      <c r="F168" s="52" t="str">
        <f t="shared" si="31"/>
        <v>-</v>
      </c>
    </row>
    <row r="169" spans="1:6" ht="12.75" customHeight="1">
      <c r="A169" s="53">
        <v>322</v>
      </c>
      <c r="B169" s="85" t="s">
        <v>382</v>
      </c>
      <c r="C169" s="50" t="s">
        <v>383</v>
      </c>
      <c r="D169" s="51">
        <f t="shared" ref="D169:E169" si="41">SUM(D170:D176)</f>
        <v>539.12</v>
      </c>
      <c r="E169" s="51">
        <f t="shared" si="41"/>
        <v>578.64</v>
      </c>
      <c r="F169" s="52">
        <f t="shared" si="31"/>
        <v>107.33046446060246</v>
      </c>
    </row>
    <row r="170" spans="1:6" ht="12.75" customHeight="1">
      <c r="A170" s="53">
        <v>3221</v>
      </c>
      <c r="B170" s="85" t="s">
        <v>384</v>
      </c>
      <c r="C170" s="50" t="s">
        <v>385</v>
      </c>
      <c r="D170" s="242">
        <v>539.12</v>
      </c>
      <c r="E170" s="242">
        <v>578.64</v>
      </c>
      <c r="F170" s="52">
        <f t="shared" si="31"/>
        <v>107.33046446060246</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0</v>
      </c>
      <c r="E172" s="242">
        <v>0</v>
      </c>
      <c r="F172" s="52" t="str">
        <f t="shared" si="31"/>
        <v>-</v>
      </c>
    </row>
    <row r="173" spans="1:6" ht="12.75" customHeight="1">
      <c r="A173" s="53">
        <v>3224</v>
      </c>
      <c r="B173" s="85" t="s">
        <v>390</v>
      </c>
      <c r="C173" s="50" t="s">
        <v>391</v>
      </c>
      <c r="D173" s="242">
        <v>0</v>
      </c>
      <c r="E173" s="242">
        <v>0</v>
      </c>
      <c r="F173" s="52" t="str">
        <f t="shared" si="31"/>
        <v>-</v>
      </c>
    </row>
    <row r="174" spans="1:6" ht="12.75" customHeight="1">
      <c r="A174" s="53">
        <v>3225</v>
      </c>
      <c r="B174" s="85" t="s">
        <v>392</v>
      </c>
      <c r="C174" s="50" t="s">
        <v>393</v>
      </c>
      <c r="D174" s="242">
        <v>0</v>
      </c>
      <c r="E174" s="242">
        <v>0</v>
      </c>
      <c r="F174" s="52" t="str">
        <f t="shared" si="31"/>
        <v>-</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0</v>
      </c>
      <c r="F176" s="52" t="str">
        <f t="shared" si="31"/>
        <v>-</v>
      </c>
    </row>
    <row r="177" spans="1:6" ht="12.75" customHeight="1">
      <c r="A177" s="53">
        <v>323</v>
      </c>
      <c r="B177" s="85" t="s">
        <v>398</v>
      </c>
      <c r="C177" s="50" t="s">
        <v>399</v>
      </c>
      <c r="D177" s="51">
        <f t="shared" ref="D177:E177" si="42">SUM(D178:D186)</f>
        <v>4531.9499999999989</v>
      </c>
      <c r="E177" s="51">
        <f t="shared" si="42"/>
        <v>17939.02</v>
      </c>
      <c r="F177" s="52">
        <f t="shared" si="31"/>
        <v>395.83446419311787</v>
      </c>
    </row>
    <row r="178" spans="1:6" ht="12.75" customHeight="1">
      <c r="A178" s="53">
        <v>3231</v>
      </c>
      <c r="B178" s="85" t="s">
        <v>400</v>
      </c>
      <c r="C178" s="50" t="s">
        <v>401</v>
      </c>
      <c r="D178" s="242">
        <v>546.02</v>
      </c>
      <c r="E178" s="242">
        <v>640.49</v>
      </c>
      <c r="F178" s="52">
        <f t="shared" si="31"/>
        <v>117.30156404527308</v>
      </c>
    </row>
    <row r="179" spans="1:6" ht="12.75" customHeight="1">
      <c r="A179" s="53">
        <v>3232</v>
      </c>
      <c r="B179" s="85" t="s">
        <v>402</v>
      </c>
      <c r="C179" s="50" t="s">
        <v>403</v>
      </c>
      <c r="D179" s="242">
        <v>703.43</v>
      </c>
      <c r="E179" s="242">
        <v>0</v>
      </c>
      <c r="F179" s="52">
        <f t="shared" si="31"/>
        <v>0</v>
      </c>
    </row>
    <row r="180" spans="1:6" ht="12.75" customHeight="1">
      <c r="A180" s="53">
        <v>3233</v>
      </c>
      <c r="B180" s="85" t="s">
        <v>404</v>
      </c>
      <c r="C180" s="50" t="s">
        <v>405</v>
      </c>
      <c r="D180" s="242">
        <v>254.83</v>
      </c>
      <c r="E180" s="242">
        <v>254.88</v>
      </c>
      <c r="F180" s="52">
        <f t="shared" si="31"/>
        <v>100.0196209237531</v>
      </c>
    </row>
    <row r="181" spans="1:6" ht="12.75" customHeight="1">
      <c r="A181" s="53">
        <v>3234</v>
      </c>
      <c r="B181" s="85" t="s">
        <v>406</v>
      </c>
      <c r="C181" s="50" t="s">
        <v>407</v>
      </c>
      <c r="D181" s="242">
        <v>272.08</v>
      </c>
      <c r="E181" s="242">
        <v>286.32</v>
      </c>
      <c r="F181" s="52">
        <f t="shared" si="31"/>
        <v>105.23375477800647</v>
      </c>
    </row>
    <row r="182" spans="1:6" ht="12.75" customHeight="1">
      <c r="A182" s="53">
        <v>3235</v>
      </c>
      <c r="B182" s="85" t="s">
        <v>408</v>
      </c>
      <c r="C182" s="50" t="s">
        <v>409</v>
      </c>
      <c r="D182" s="242">
        <v>1.59</v>
      </c>
      <c r="E182" s="242">
        <v>0</v>
      </c>
      <c r="F182" s="52">
        <f t="shared" si="31"/>
        <v>0</v>
      </c>
    </row>
    <row r="183" spans="1:6" ht="12.75" customHeight="1">
      <c r="A183" s="53">
        <v>3236</v>
      </c>
      <c r="B183" s="85" t="s">
        <v>410</v>
      </c>
      <c r="C183" s="50" t="s">
        <v>411</v>
      </c>
      <c r="D183" s="242">
        <v>0</v>
      </c>
      <c r="E183" s="242">
        <v>0</v>
      </c>
      <c r="F183" s="52" t="str">
        <f t="shared" si="31"/>
        <v>-</v>
      </c>
    </row>
    <row r="184" spans="1:6" ht="12.75" customHeight="1">
      <c r="A184" s="53">
        <v>3237</v>
      </c>
      <c r="B184" s="85" t="s">
        <v>412</v>
      </c>
      <c r="C184" s="50" t="s">
        <v>413</v>
      </c>
      <c r="D184" s="242">
        <v>497.71</v>
      </c>
      <c r="E184" s="242">
        <v>7029.24</v>
      </c>
      <c r="F184" s="52">
        <f t="shared" si="31"/>
        <v>1412.316409153925</v>
      </c>
    </row>
    <row r="185" spans="1:6" ht="12.75" customHeight="1">
      <c r="A185" s="53">
        <v>3238</v>
      </c>
      <c r="B185" s="85" t="s">
        <v>414</v>
      </c>
      <c r="C185" s="50" t="s">
        <v>415</v>
      </c>
      <c r="D185" s="242">
        <v>2256.29</v>
      </c>
      <c r="E185" s="242">
        <v>0</v>
      </c>
      <c r="F185" s="52">
        <f t="shared" si="31"/>
        <v>0</v>
      </c>
    </row>
    <row r="186" spans="1:6" ht="12.75" customHeight="1">
      <c r="A186" s="53">
        <v>3239</v>
      </c>
      <c r="B186" s="85" t="s">
        <v>416</v>
      </c>
      <c r="C186" s="50" t="s">
        <v>417</v>
      </c>
      <c r="D186" s="242">
        <v>0</v>
      </c>
      <c r="E186" s="242">
        <v>9728.09</v>
      </c>
      <c r="F186" s="52" t="str">
        <f t="shared" si="31"/>
        <v>-</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581.73</v>
      </c>
      <c r="E188" s="51">
        <f t="shared" si="43"/>
        <v>340.2</v>
      </c>
      <c r="F188" s="52">
        <f t="shared" si="31"/>
        <v>58.480738486926917</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308.18</v>
      </c>
      <c r="E190" s="242">
        <v>308.24</v>
      </c>
      <c r="F190" s="52">
        <f t="shared" si="31"/>
        <v>100.01946914141087</v>
      </c>
    </row>
    <row r="191" spans="1:6" ht="12.75" customHeight="1">
      <c r="A191" s="53">
        <v>3293</v>
      </c>
      <c r="B191" s="85" t="s">
        <v>426</v>
      </c>
      <c r="C191" s="50" t="s">
        <v>427</v>
      </c>
      <c r="D191" s="242">
        <v>241.56</v>
      </c>
      <c r="E191" s="242">
        <v>0</v>
      </c>
      <c r="F191" s="52">
        <f t="shared" si="31"/>
        <v>0</v>
      </c>
    </row>
    <row r="192" spans="1:6" ht="12.75" customHeight="1">
      <c r="A192" s="53">
        <v>3294</v>
      </c>
      <c r="B192" s="85" t="s">
        <v>428</v>
      </c>
      <c r="C192" s="50" t="s">
        <v>429</v>
      </c>
      <c r="D192" s="242">
        <v>0</v>
      </c>
      <c r="E192" s="242">
        <v>0</v>
      </c>
      <c r="F192" s="52" t="str">
        <f t="shared" si="31"/>
        <v>-</v>
      </c>
    </row>
    <row r="193" spans="1:6" ht="12.75" customHeight="1">
      <c r="A193" s="53">
        <v>3295</v>
      </c>
      <c r="B193" s="85" t="s">
        <v>430</v>
      </c>
      <c r="C193" s="50" t="s">
        <v>431</v>
      </c>
      <c r="D193" s="242">
        <v>31.99</v>
      </c>
      <c r="E193" s="242">
        <v>31.96</v>
      </c>
      <c r="F193" s="52">
        <f t="shared" si="31"/>
        <v>99.906220693966873</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0</v>
      </c>
      <c r="E195" s="242">
        <v>0</v>
      </c>
      <c r="F195" s="52" t="str">
        <f t="shared" si="31"/>
        <v>-</v>
      </c>
    </row>
    <row r="196" spans="1:6" ht="12.75" customHeight="1">
      <c r="A196" s="53">
        <v>34</v>
      </c>
      <c r="B196" s="232" t="s">
        <v>436</v>
      </c>
      <c r="C196" s="50" t="s">
        <v>437</v>
      </c>
      <c r="D196" s="51">
        <f t="shared" ref="D196:E196" si="44">D197+D202+D210</f>
        <v>506.73</v>
      </c>
      <c r="E196" s="51">
        <f t="shared" si="44"/>
        <v>642.96</v>
      </c>
      <c r="F196" s="52">
        <f t="shared" si="31"/>
        <v>126.88413948256468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506.73</v>
      </c>
      <c r="E210" s="51">
        <f t="shared" si="47"/>
        <v>642.96</v>
      </c>
      <c r="F210" s="52">
        <f t="shared" si="31"/>
        <v>126.88413948256468</v>
      </c>
    </row>
    <row r="211" spans="1:6" ht="12.75" customHeight="1">
      <c r="A211" s="53">
        <v>3431</v>
      </c>
      <c r="B211" s="232" t="s">
        <v>466</v>
      </c>
      <c r="C211" s="50" t="s">
        <v>467</v>
      </c>
      <c r="D211" s="242">
        <v>222.97</v>
      </c>
      <c r="E211" s="242">
        <v>256.95</v>
      </c>
      <c r="F211" s="52">
        <f t="shared" si="31"/>
        <v>115.23971834775979</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283.76</v>
      </c>
      <c r="E214" s="242">
        <v>386.01</v>
      </c>
      <c r="F214" s="52">
        <f t="shared" si="31"/>
        <v>136.03397237101774</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v>0</v>
      </c>
      <c r="F232" s="52" t="str">
        <f t="shared" si="52"/>
        <v>-</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v>0</v>
      </c>
      <c r="F260" s="52" t="str">
        <f t="shared" si="67"/>
        <v>-</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v>0</v>
      </c>
      <c r="F265" s="52" t="str">
        <f t="shared" si="69"/>
        <v>-</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46131.119999999995</v>
      </c>
      <c r="E289" s="51">
        <f t="shared" si="79"/>
        <v>60838.220000000008</v>
      </c>
      <c r="F289" s="52">
        <f t="shared" si="76"/>
        <v>131.88108157790234</v>
      </c>
    </row>
    <row r="290" spans="1:6" ht="12.75" customHeight="1">
      <c r="A290" s="53" t="s">
        <v>609</v>
      </c>
      <c r="B290" s="85" t="s">
        <v>620</v>
      </c>
      <c r="C290" s="50" t="s">
        <v>621</v>
      </c>
      <c r="D290" s="51">
        <f>IF(D6&gt;=D289,D6-D289,0)</f>
        <v>14214.090000000004</v>
      </c>
      <c r="E290" s="51">
        <f>IF(E6&gt;=E289,E6-E289,0)</f>
        <v>10229.129999999997</v>
      </c>
      <c r="F290" s="52">
        <f t="shared" si="76"/>
        <v>71.964719514228449</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375.37</v>
      </c>
      <c r="E292" s="242">
        <v>0</v>
      </c>
      <c r="F292" s="52">
        <f t="shared" si="76"/>
        <v>0</v>
      </c>
    </row>
    <row r="293" spans="1:6" ht="12.75" customHeight="1">
      <c r="A293" s="53">
        <v>92221</v>
      </c>
      <c r="B293" s="85" t="s">
        <v>626</v>
      </c>
      <c r="C293" s="50" t="s">
        <v>627</v>
      </c>
      <c r="D293" s="242">
        <v>0</v>
      </c>
      <c r="E293" s="242">
        <v>822.31</v>
      </c>
      <c r="F293" s="52" t="str">
        <f t="shared" si="76"/>
        <v>-</v>
      </c>
    </row>
    <row r="294" spans="1:6" ht="12.75" customHeight="1">
      <c r="A294" s="53">
        <v>96</v>
      </c>
      <c r="B294" s="85" t="s">
        <v>628</v>
      </c>
      <c r="C294" s="50" t="s">
        <v>629</v>
      </c>
      <c r="D294" s="242">
        <v>0</v>
      </c>
      <c r="E294" s="242">
        <v>0</v>
      </c>
      <c r="F294" s="52" t="str">
        <f t="shared" si="76"/>
        <v>-</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v>0</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15411.77</v>
      </c>
      <c r="E350" s="51">
        <f t="shared" si="95"/>
        <v>14642.24</v>
      </c>
      <c r="F350" s="52">
        <f t="shared" si="81"/>
        <v>95.006868127411707</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15411.77</v>
      </c>
      <c r="E363" s="51">
        <f t="shared" si="99"/>
        <v>14642.24</v>
      </c>
      <c r="F363" s="52">
        <f t="shared" si="81"/>
        <v>95.006868127411707</v>
      </c>
    </row>
    <row r="364" spans="1:6" ht="12.75" customHeight="1">
      <c r="A364" s="53">
        <v>421</v>
      </c>
      <c r="B364" s="85" t="s">
        <v>759</v>
      </c>
      <c r="C364" s="50" t="s">
        <v>760</v>
      </c>
      <c r="D364" s="51">
        <f t="shared" ref="D364:E364" si="100">SUM(D365:D368)</f>
        <v>2256.29</v>
      </c>
      <c r="E364" s="51">
        <f t="shared" si="100"/>
        <v>0</v>
      </c>
      <c r="F364" s="52">
        <f t="shared" si="81"/>
        <v>0</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0</v>
      </c>
      <c r="E367" s="242">
        <v>0</v>
      </c>
      <c r="F367" s="52" t="str">
        <f t="shared" si="81"/>
        <v>-</v>
      </c>
    </row>
    <row r="368" spans="1:6" ht="12.75" customHeight="1">
      <c r="A368" s="53">
        <v>4214</v>
      </c>
      <c r="B368" s="85" t="s">
        <v>671</v>
      </c>
      <c r="C368" s="50" t="s">
        <v>764</v>
      </c>
      <c r="D368" s="242">
        <v>2256.29</v>
      </c>
      <c r="E368" s="242">
        <v>0</v>
      </c>
      <c r="F368" s="52">
        <f t="shared" si="81"/>
        <v>0</v>
      </c>
    </row>
    <row r="369" spans="1:6" ht="12.75" customHeight="1">
      <c r="A369" s="53">
        <v>422</v>
      </c>
      <c r="B369" s="85" t="s">
        <v>765</v>
      </c>
      <c r="C369" s="50" t="s">
        <v>766</v>
      </c>
      <c r="D369" s="51">
        <f t="shared" ref="D369:E369" si="101">SUM(D370:D377)</f>
        <v>4528.5</v>
      </c>
      <c r="E369" s="51">
        <f t="shared" si="101"/>
        <v>1121.48</v>
      </c>
      <c r="F369" s="52">
        <f t="shared" si="81"/>
        <v>24.764933200839131</v>
      </c>
    </row>
    <row r="370" spans="1:6" ht="12.75" customHeight="1">
      <c r="A370" s="53">
        <v>4221</v>
      </c>
      <c r="B370" s="85" t="s">
        <v>675</v>
      </c>
      <c r="C370" s="50" t="s">
        <v>767</v>
      </c>
      <c r="D370" s="242">
        <v>4528.5</v>
      </c>
      <c r="E370" s="242">
        <v>0</v>
      </c>
      <c r="F370" s="52">
        <f t="shared" si="81"/>
        <v>0</v>
      </c>
    </row>
    <row r="371" spans="1:6" ht="12.75" customHeight="1">
      <c r="A371" s="53">
        <v>4222</v>
      </c>
      <c r="B371" s="85" t="s">
        <v>768</v>
      </c>
      <c r="C371" s="50" t="s">
        <v>769</v>
      </c>
      <c r="D371" s="242">
        <v>0</v>
      </c>
      <c r="E371" s="242">
        <v>1121.48</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0</v>
      </c>
      <c r="E376" s="242">
        <v>0</v>
      </c>
      <c r="F376" s="52" t="str">
        <f t="shared" si="81"/>
        <v>-</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8626.98</v>
      </c>
      <c r="E383" s="51">
        <f t="shared" si="103"/>
        <v>13520.76</v>
      </c>
      <c r="F383" s="52">
        <f t="shared" si="81"/>
        <v>156.72645583970291</v>
      </c>
    </row>
    <row r="384" spans="1:6" ht="12.75" customHeight="1">
      <c r="A384" s="53">
        <v>4241</v>
      </c>
      <c r="B384" s="85" t="s">
        <v>784</v>
      </c>
      <c r="C384" s="50" t="s">
        <v>785</v>
      </c>
      <c r="D384" s="242">
        <v>8626.98</v>
      </c>
      <c r="E384" s="242">
        <v>13520.76</v>
      </c>
      <c r="F384" s="52">
        <f t="shared" si="81"/>
        <v>156.72645583970291</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0</v>
      </c>
      <c r="E394" s="242">
        <v>0</v>
      </c>
      <c r="F394" s="52" t="str">
        <f t="shared" si="81"/>
        <v>-</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v>0</v>
      </c>
      <c r="F403" s="52" t="str">
        <f t="shared" si="81"/>
        <v>-</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15411.77</v>
      </c>
      <c r="E408" s="51">
        <f t="shared" si="111"/>
        <v>14642.24</v>
      </c>
      <c r="F408" s="52">
        <f t="shared" si="81"/>
        <v>95.006868127411707</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60345.21</v>
      </c>
      <c r="E412" s="51">
        <f>E6+E298</f>
        <v>71067.350000000006</v>
      </c>
      <c r="F412" s="52">
        <f t="shared" si="81"/>
        <v>117.76800511589902</v>
      </c>
    </row>
    <row r="413" spans="1:6" ht="12.75" customHeight="1">
      <c r="A413" s="53" t="s">
        <v>609</v>
      </c>
      <c r="B413" s="85" t="s">
        <v>832</v>
      </c>
      <c r="C413" s="50" t="s">
        <v>833</v>
      </c>
      <c r="D413" s="51">
        <f t="shared" ref="D413:E413" si="112">D289+D350</f>
        <v>61542.89</v>
      </c>
      <c r="E413" s="51">
        <f t="shared" si="112"/>
        <v>75480.460000000006</v>
      </c>
      <c r="F413" s="52">
        <f t="shared" si="81"/>
        <v>122.64692152091006</v>
      </c>
    </row>
    <row r="414" spans="1:6" ht="12.75" customHeight="1">
      <c r="A414" s="53" t="s">
        <v>609</v>
      </c>
      <c r="B414" s="85" t="s">
        <v>834</v>
      </c>
      <c r="C414" s="50" t="s">
        <v>835</v>
      </c>
      <c r="D414" s="51">
        <f t="shared" ref="D414:E414" si="113">IF(D412&gt;=D413,D412-D413,0)</f>
        <v>0</v>
      </c>
      <c r="E414" s="51">
        <f t="shared" si="113"/>
        <v>0</v>
      </c>
      <c r="F414" s="52" t="str">
        <f t="shared" si="81"/>
        <v>-</v>
      </c>
    </row>
    <row r="415" spans="1:6" ht="12.75" customHeight="1">
      <c r="A415" s="53" t="s">
        <v>609</v>
      </c>
      <c r="B415" s="85" t="s">
        <v>836</v>
      </c>
      <c r="C415" s="50" t="s">
        <v>837</v>
      </c>
      <c r="D415" s="51">
        <f t="shared" ref="D415:E415" si="114">IF(D413&gt;=D412,D413-D412,0)</f>
        <v>1197.6800000000003</v>
      </c>
      <c r="E415" s="51">
        <f t="shared" si="114"/>
        <v>4413.1100000000006</v>
      </c>
      <c r="F415" s="52">
        <f t="shared" si="81"/>
        <v>368.47154498697478</v>
      </c>
    </row>
    <row r="416" spans="1:6" ht="12.75" customHeight="1">
      <c r="A416" s="60" t="s">
        <v>838</v>
      </c>
      <c r="B416" s="232" t="s">
        <v>839</v>
      </c>
      <c r="C416" s="61" t="s">
        <v>840</v>
      </c>
      <c r="D416" s="51">
        <f t="shared" ref="D416:E416" si="115">IF(D292-D293+D409-D410&gt;=0,D292-D293+D409-D410,0)</f>
        <v>375.37</v>
      </c>
      <c r="E416" s="51">
        <f t="shared" si="115"/>
        <v>0</v>
      </c>
      <c r="F416" s="52">
        <f t="shared" si="81"/>
        <v>0</v>
      </c>
    </row>
    <row r="417" spans="1:6" ht="12.75" customHeight="1">
      <c r="A417" s="60" t="s">
        <v>838</v>
      </c>
      <c r="B417" s="85" t="s">
        <v>841</v>
      </c>
      <c r="C417" s="61" t="s">
        <v>842</v>
      </c>
      <c r="D417" s="51">
        <f t="shared" ref="D417:E417" si="116">IF(D293-D292+D410-D409&gt;=0,D293-D292+D410-D409,0)</f>
        <v>0</v>
      </c>
      <c r="E417" s="51">
        <f t="shared" si="116"/>
        <v>822.31</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60345.21</v>
      </c>
      <c r="E639" s="51">
        <f t="shared" si="180"/>
        <v>71067.350000000006</v>
      </c>
      <c r="F639" s="52">
        <f t="shared" si="119"/>
        <v>117.76800511589902</v>
      </c>
    </row>
    <row r="640" spans="1:6" ht="12.75" customHeight="1">
      <c r="A640" s="53" t="s">
        <v>609</v>
      </c>
      <c r="B640" s="85" t="s">
        <v>1278</v>
      </c>
      <c r="C640" s="50" t="s">
        <v>1279</v>
      </c>
      <c r="D640" s="51">
        <f t="shared" ref="D640:E640" si="181">D413+D528</f>
        <v>61542.89</v>
      </c>
      <c r="E640" s="51">
        <f t="shared" si="181"/>
        <v>75480.460000000006</v>
      </c>
      <c r="F640" s="52">
        <f t="shared" si="119"/>
        <v>122.64692152091006</v>
      </c>
    </row>
    <row r="641" spans="1:6" ht="12.75" customHeight="1">
      <c r="A641" s="53" t="s">
        <v>609</v>
      </c>
      <c r="B641" s="85" t="s">
        <v>1280</v>
      </c>
      <c r="C641" s="50" t="s">
        <v>1281</v>
      </c>
      <c r="D641" s="51">
        <f t="shared" ref="D641:E641" si="182">IF(D639&gt;=D640,D639-D640,0)</f>
        <v>0</v>
      </c>
      <c r="E641" s="51">
        <f t="shared" si="182"/>
        <v>0</v>
      </c>
      <c r="F641" s="52" t="str">
        <f t="shared" si="119"/>
        <v>-</v>
      </c>
    </row>
    <row r="642" spans="1:6" ht="12.75" customHeight="1">
      <c r="A642" s="53" t="s">
        <v>609</v>
      </c>
      <c r="B642" s="85" t="s">
        <v>1282</v>
      </c>
      <c r="C642" s="50" t="s">
        <v>1283</v>
      </c>
      <c r="D642" s="51">
        <f t="shared" ref="D642:E642" si="183">IF(D640&gt;=D639,D640-D639,0)</f>
        <v>1197.6800000000003</v>
      </c>
      <c r="E642" s="51">
        <f t="shared" si="183"/>
        <v>4413.1100000000006</v>
      </c>
      <c r="F642" s="52">
        <f t="shared" si="119"/>
        <v>368.47154498697478</v>
      </c>
    </row>
    <row r="643" spans="1:6" ht="24">
      <c r="A643" s="60" t="s">
        <v>1284</v>
      </c>
      <c r="B643" s="85" t="s">
        <v>1285</v>
      </c>
      <c r="C643" s="61" t="s">
        <v>1284</v>
      </c>
      <c r="D643" s="51">
        <f t="shared" ref="D643:E643" si="184">IF(D416-D417+D637-D638&gt;=0,D416-D417+D637-D638,0)</f>
        <v>375.37</v>
      </c>
      <c r="E643" s="51">
        <f t="shared" si="184"/>
        <v>0</v>
      </c>
      <c r="F643" s="52">
        <f t="shared" si="119"/>
        <v>0</v>
      </c>
    </row>
    <row r="644" spans="1:6" ht="24">
      <c r="A644" s="60" t="s">
        <v>1286</v>
      </c>
      <c r="B644" s="85" t="s">
        <v>1287</v>
      </c>
      <c r="C644" s="61" t="s">
        <v>1286</v>
      </c>
      <c r="D644" s="51">
        <f t="shared" ref="D644:E644" si="185">IF(D417-D416+D638-D637&gt;=0,D417-D416+D638-D637,0)</f>
        <v>0</v>
      </c>
      <c r="E644" s="51">
        <f t="shared" si="185"/>
        <v>822.31</v>
      </c>
      <c r="F644" s="52" t="str">
        <f t="shared" si="119"/>
        <v>-</v>
      </c>
    </row>
    <row r="645" spans="1:6" ht="24">
      <c r="A645" s="53" t="s">
        <v>609</v>
      </c>
      <c r="B645" s="85" t="s">
        <v>1288</v>
      </c>
      <c r="C645" s="50" t="s">
        <v>1289</v>
      </c>
      <c r="D645" s="51">
        <f t="shared" ref="D645:E645" si="186">IF(D641+D643-D642-D644&gt;=0,D641+D643-D642-D644,0)</f>
        <v>0</v>
      </c>
      <c r="E645" s="51">
        <f t="shared" si="186"/>
        <v>0</v>
      </c>
      <c r="F645" s="52" t="str">
        <f t="shared" si="119"/>
        <v>-</v>
      </c>
    </row>
    <row r="646" spans="1:6" ht="24">
      <c r="A646" s="53" t="s">
        <v>609</v>
      </c>
      <c r="B646" s="85" t="s">
        <v>1290</v>
      </c>
      <c r="C646" s="50" t="s">
        <v>1291</v>
      </c>
      <c r="D646" s="51">
        <f t="shared" ref="D646:E646" si="187">IF(D642+D644-D641-D643&gt;=0,D642+D644-D641-D643,0)</f>
        <v>822.31000000000029</v>
      </c>
      <c r="E646" s="51">
        <f t="shared" si="187"/>
        <v>5235.42</v>
      </c>
      <c r="F646" s="52">
        <f t="shared" si="119"/>
        <v>636.67230120027705</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4807.49</v>
      </c>
      <c r="E649" s="242">
        <v>4589.16</v>
      </c>
      <c r="F649" s="52">
        <f t="shared" ref="F649:F724" si="188">IF(D649&lt;&gt;0,IF(E649/D649&gt;=100,"&gt;&gt;100",E649/D649*100),"-")</f>
        <v>95.458544895569204</v>
      </c>
    </row>
    <row r="650" spans="1:6" ht="12.75" customHeight="1">
      <c r="A650" s="53" t="s">
        <v>1297</v>
      </c>
      <c r="B650" s="85" t="s">
        <v>1298</v>
      </c>
      <c r="C650" s="50" t="s">
        <v>1297</v>
      </c>
      <c r="D650" s="242">
        <v>61269.36</v>
      </c>
      <c r="E650" s="242">
        <v>71821.59</v>
      </c>
      <c r="F650" s="52">
        <f t="shared" si="188"/>
        <v>117.22268683727069</v>
      </c>
    </row>
    <row r="651" spans="1:6" ht="12.75" customHeight="1">
      <c r="A651" s="53" t="s">
        <v>1299</v>
      </c>
      <c r="B651" s="85" t="s">
        <v>1300</v>
      </c>
      <c r="C651" s="50" t="s">
        <v>1299</v>
      </c>
      <c r="D651" s="242">
        <v>61487.69</v>
      </c>
      <c r="E651" s="242">
        <v>76291.649999999994</v>
      </c>
      <c r="F651" s="52">
        <f t="shared" si="188"/>
        <v>124.07629884941196</v>
      </c>
    </row>
    <row r="652" spans="1:6" ht="24">
      <c r="A652" s="53">
        <v>11</v>
      </c>
      <c r="B652" s="85" t="s">
        <v>1301</v>
      </c>
      <c r="C652" s="50" t="s">
        <v>1302</v>
      </c>
      <c r="D652" s="51">
        <f t="shared" ref="D652:E652" si="189">+D649+D650-D651</f>
        <v>4589.1600000000035</v>
      </c>
      <c r="E652" s="51">
        <f t="shared" si="189"/>
        <v>119.10000000000582</v>
      </c>
      <c r="F652" s="52">
        <f t="shared" si="188"/>
        <v>2.5952461888451421</v>
      </c>
    </row>
    <row r="653" spans="1:6" ht="24">
      <c r="A653" s="53" t="s">
        <v>609</v>
      </c>
      <c r="B653" s="85" t="s">
        <v>1303</v>
      </c>
      <c r="C653" s="50" t="s">
        <v>1304</v>
      </c>
      <c r="D653" s="262">
        <v>0</v>
      </c>
      <c r="E653" s="262"/>
      <c r="F653" s="52" t="str">
        <f t="shared" si="188"/>
        <v>-</v>
      </c>
    </row>
    <row r="654" spans="1:6" ht="24">
      <c r="A654" s="53" t="s">
        <v>609</v>
      </c>
      <c r="B654" s="85" t="s">
        <v>1305</v>
      </c>
      <c r="C654" s="50" t="s">
        <v>1306</v>
      </c>
      <c r="D654" s="262">
        <v>2</v>
      </c>
      <c r="E654" s="262">
        <v>2</v>
      </c>
      <c r="F654" s="52">
        <f t="shared" si="188"/>
        <v>100</v>
      </c>
    </row>
    <row r="655" spans="1:6" ht="12.75" customHeight="1">
      <c r="A655" s="53" t="s">
        <v>609</v>
      </c>
      <c r="B655" s="85" t="s">
        <v>1307</v>
      </c>
      <c r="C655" s="50" t="s">
        <v>1308</v>
      </c>
      <c r="D655" s="262">
        <v>0</v>
      </c>
      <c r="E655" s="262"/>
      <c r="F655" s="52" t="str">
        <f t="shared" si="188"/>
        <v>-</v>
      </c>
    </row>
    <row r="656" spans="1:6" ht="12.75" customHeight="1">
      <c r="A656" s="53" t="s">
        <v>609</v>
      </c>
      <c r="B656" s="85" t="s">
        <v>1309</v>
      </c>
      <c r="C656" s="50" t="s">
        <v>1310</v>
      </c>
      <c r="D656" s="262">
        <v>2</v>
      </c>
      <c r="E656" s="262">
        <v>2</v>
      </c>
      <c r="F656" s="52">
        <f t="shared" si="188"/>
        <v>100</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0</v>
      </c>
      <c r="E661" s="242">
        <v>0</v>
      </c>
      <c r="F661" s="52" t="str">
        <f t="shared" si="188"/>
        <v>-</v>
      </c>
    </row>
    <row r="662" spans="1:6" ht="12.75" customHeight="1">
      <c r="A662" s="53">
        <v>63312</v>
      </c>
      <c r="B662" s="85" t="s">
        <v>1322</v>
      </c>
      <c r="C662" s="50" t="s">
        <v>1323</v>
      </c>
      <c r="D662" s="242">
        <v>0</v>
      </c>
      <c r="E662" s="242">
        <v>1600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6636.14</v>
      </c>
      <c r="E665" s="242">
        <v>11573.49</v>
      </c>
      <c r="F665" s="52">
        <f t="shared" si="188"/>
        <v>174.40093186701907</v>
      </c>
    </row>
    <row r="666" spans="1:6" ht="12.75" customHeight="1">
      <c r="A666" s="53">
        <v>63322</v>
      </c>
      <c r="B666" s="85" t="s">
        <v>1330</v>
      </c>
      <c r="C666" s="50" t="s">
        <v>1331</v>
      </c>
      <c r="D666" s="242">
        <v>1194.51</v>
      </c>
      <c r="E666" s="242">
        <v>0</v>
      </c>
      <c r="F666" s="52">
        <f t="shared" si="188"/>
        <v>0</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0</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0</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0</v>
      </c>
      <c r="E710" s="242">
        <v>0</v>
      </c>
      <c r="F710" s="52" t="str">
        <f t="shared" si="188"/>
        <v>-</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1375.54</v>
      </c>
      <c r="E718" s="242">
        <v>1425.92</v>
      </c>
      <c r="F718" s="52">
        <f t="shared" si="188"/>
        <v>103.66256161216687</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0</v>
      </c>
      <c r="E720" s="242">
        <v>0</v>
      </c>
      <c r="F720" s="52" t="str">
        <f t="shared" si="188"/>
        <v>-</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308.18</v>
      </c>
      <c r="E726" s="242">
        <v>308.24</v>
      </c>
      <c r="F726" s="52">
        <f t="shared" si="190"/>
        <v>100.01946914141087</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0</v>
      </c>
      <c r="E816" s="242">
        <v>0</v>
      </c>
      <c r="F816" s="52" t="str">
        <f t="shared" si="190"/>
        <v>-</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0</v>
      </c>
      <c r="E819" s="242">
        <v>0</v>
      </c>
      <c r="F819" s="52" t="str">
        <f t="shared" si="190"/>
        <v>-</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0</v>
      </c>
      <c r="E821" s="242">
        <v>0</v>
      </c>
      <c r="F821" s="52" t="str">
        <f t="shared" si="190"/>
        <v>-</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0</v>
      </c>
      <c r="E828" s="242">
        <v>0</v>
      </c>
      <c r="F828" s="52" t="str">
        <f t="shared" si="190"/>
        <v>-</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302" workbookViewId="0">
      <selection activeCell="E319" sqref="E319"/>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50508.72</v>
      </c>
      <c r="E6" s="229">
        <f t="shared" si="0"/>
        <v>48704.929999999993</v>
      </c>
      <c r="F6" s="230">
        <f t="shared" ref="F6:F260" si="1">IF(D6&gt;0,IF(E6/D6&gt;=100,"&gt;&gt;100",E6/D6*100),"-")</f>
        <v>96.428755272356909</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45919.56</v>
      </c>
      <c r="E7" s="104">
        <f t="shared" si="2"/>
        <v>48585.749999999993</v>
      </c>
      <c r="F7" s="93">
        <f t="shared" si="1"/>
        <v>105.80621852648413</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10922.95</v>
      </c>
      <c r="E8" s="104">
        <f>E9+E10-E11</f>
        <v>10118.64</v>
      </c>
      <c r="F8" s="93">
        <f t="shared" si="1"/>
        <v>92.636513029904904</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16087.33</v>
      </c>
      <c r="E10" s="247">
        <v>16087.33</v>
      </c>
      <c r="F10" s="93">
        <f t="shared" si="1"/>
        <v>100</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5164.38</v>
      </c>
      <c r="E11" s="247">
        <v>5968.69</v>
      </c>
      <c r="F11" s="93">
        <f t="shared" si="1"/>
        <v>115.57418315460906</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34996.609999999993</v>
      </c>
      <c r="E12" s="104">
        <f t="shared" si="3"/>
        <v>38467.109999999993</v>
      </c>
      <c r="F12" s="93">
        <f t="shared" si="1"/>
        <v>109.91667478650075</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2152.9</v>
      </c>
      <c r="E13" s="104">
        <f t="shared" si="4"/>
        <v>2256.29</v>
      </c>
      <c r="F13" s="93">
        <f t="shared" si="1"/>
        <v>104.80235960797064</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2256.29</v>
      </c>
      <c r="E17" s="247">
        <v>2256.29</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103.39</v>
      </c>
      <c r="E18" s="247">
        <v>0</v>
      </c>
      <c r="F18" s="93">
        <f t="shared" si="1"/>
        <v>0</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12650.869999999995</v>
      </c>
      <c r="E19" s="104">
        <f t="shared" si="5"/>
        <v>10732.64</v>
      </c>
      <c r="F19" s="93">
        <f t="shared" si="1"/>
        <v>84.837169301399854</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60387.42</v>
      </c>
      <c r="E20" s="247">
        <v>58519.83</v>
      </c>
      <c r="F20" s="93">
        <f t="shared" si="1"/>
        <v>96.907319438386338</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2824.34</v>
      </c>
      <c r="E21" s="247">
        <v>597.25</v>
      </c>
      <c r="F21" s="93">
        <f t="shared" si="1"/>
        <v>21.146533349384281</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50560.89</v>
      </c>
      <c r="E28" s="247">
        <v>48384.44</v>
      </c>
      <c r="F28" s="93">
        <f t="shared" si="1"/>
        <v>95.69538827342636</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20192.839999999997</v>
      </c>
      <c r="E35" s="104">
        <f t="shared" si="7"/>
        <v>25478.179999999993</v>
      </c>
      <c r="F35" s="93">
        <f t="shared" si="1"/>
        <v>126.1743271377379</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164070.74</v>
      </c>
      <c r="E36" s="247">
        <v>177240.85</v>
      </c>
      <c r="F36" s="93">
        <f t="shared" si="1"/>
        <v>108.02709246024003</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143877.9</v>
      </c>
      <c r="E40" s="247">
        <v>151762.67000000001</v>
      </c>
      <c r="F40" s="93">
        <f t="shared" si="1"/>
        <v>105.48018145941805</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4589.16</v>
      </c>
      <c r="E68" s="104">
        <f t="shared" si="13"/>
        <v>119.17999999999999</v>
      </c>
      <c r="F68" s="93">
        <f t="shared" si="1"/>
        <v>2.596989427259019</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4589.16</v>
      </c>
      <c r="E69" s="104">
        <f t="shared" si="14"/>
        <v>119.1</v>
      </c>
      <c r="F69" s="93">
        <f t="shared" si="1"/>
        <v>2.5952461888450173</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4589.16</v>
      </c>
      <c r="E70" s="104">
        <f t="shared" si="15"/>
        <v>119.1</v>
      </c>
      <c r="F70" s="93">
        <f t="shared" si="1"/>
        <v>2.5952461888450173</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4589.16</v>
      </c>
      <c r="E72" s="247">
        <v>119.1</v>
      </c>
      <c r="F72" s="93">
        <f t="shared" si="1"/>
        <v>2.5952461888450173</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0.08</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v>0.08</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50508.72</v>
      </c>
      <c r="E175" s="104">
        <f t="shared" si="30"/>
        <v>48704.93</v>
      </c>
      <c r="F175" s="93">
        <f t="shared" si="1"/>
        <v>96.428755272356923</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3882.14</v>
      </c>
      <c r="E176" s="104">
        <f t="shared" si="31"/>
        <v>3825.28</v>
      </c>
      <c r="F176" s="93">
        <f t="shared" si="1"/>
        <v>98.535343908256792</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3619.22</v>
      </c>
      <c r="E177" s="104">
        <f t="shared" si="32"/>
        <v>3223.8</v>
      </c>
      <c r="F177" s="93">
        <f t="shared" si="1"/>
        <v>89.074441454236009</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3463.14</v>
      </c>
      <c r="E178" s="247">
        <v>2974.11</v>
      </c>
      <c r="F178" s="93">
        <f t="shared" si="1"/>
        <v>85.878999982674685</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156.08000000000001</v>
      </c>
      <c r="E179" s="247">
        <v>249.69</v>
      </c>
      <c r="F179" s="93">
        <f t="shared" si="1"/>
        <v>159.97565351101997</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262.92</v>
      </c>
      <c r="E189" s="247">
        <v>601.48</v>
      </c>
      <c r="F189" s="93">
        <f t="shared" si="1"/>
        <v>228.76920736345653</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46626.58</v>
      </c>
      <c r="E237" s="104">
        <f t="shared" si="41"/>
        <v>44879.65</v>
      </c>
      <c r="F237" s="93">
        <f t="shared" si="1"/>
        <v>96.253360207847123</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47448.89</v>
      </c>
      <c r="E238" s="104">
        <f t="shared" si="42"/>
        <v>50115.07</v>
      </c>
      <c r="F238" s="93">
        <f t="shared" si="1"/>
        <v>105.61905663125101</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47448.89</v>
      </c>
      <c r="E239" s="104">
        <f t="shared" si="43"/>
        <v>50115.07</v>
      </c>
      <c r="F239" s="93">
        <f t="shared" si="1"/>
        <v>105.61905663125101</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47448.89</v>
      </c>
      <c r="E240" s="247">
        <v>50115.07</v>
      </c>
      <c r="F240" s="93">
        <f t="shared" si="1"/>
        <v>105.61905663125101</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-822.31</v>
      </c>
      <c r="E245" s="104">
        <f t="shared" si="45"/>
        <v>-5235.42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822.31</v>
      </c>
      <c r="E250" s="104">
        <f t="shared" si="47"/>
        <v>5235.42</v>
      </c>
      <c r="F250" s="93">
        <f t="shared" si="1"/>
        <v>636.67230120027739</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822.31</v>
      </c>
      <c r="E251" s="247">
        <v>5235.42</v>
      </c>
      <c r="F251" s="93">
        <f t="shared" si="1"/>
        <v>636.67230120027739</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3619.22</v>
      </c>
      <c r="E288" s="247">
        <v>3223.8</v>
      </c>
      <c r="F288" s="93">
        <f t="shared" si="50"/>
        <v>89.074441454236009</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262.92</v>
      </c>
      <c r="E290" s="247">
        <v>601.48</v>
      </c>
      <c r="F290" s="93">
        <f t="shared" si="50"/>
        <v>228.76920736345653</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18" workbookViewId="0">
      <selection activeCell="E157" sqref="E157"/>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38596.06</v>
      </c>
      <c r="E5" s="79">
        <f t="shared" si="0"/>
        <v>41337.4</v>
      </c>
      <c r="F5" s="80">
        <f t="shared" ref="F5:F141" si="1">IF(D5&gt;0,IF(E5/D5&gt;=100,"&gt;&gt;100",E5/D5*100),"-")</f>
        <v>107.10264208315566</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38596.06</v>
      </c>
      <c r="E6" s="81">
        <f t="shared" si="2"/>
        <v>41337.4</v>
      </c>
      <c r="F6" s="63">
        <f t="shared" si="1"/>
        <v>107.10264208315566</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38596.06</v>
      </c>
      <c r="E7" s="249">
        <v>41337.4</v>
      </c>
      <c r="F7" s="63">
        <f t="shared" si="1"/>
        <v>107.10264208315566</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7535.08</v>
      </c>
      <c r="E35" s="81">
        <f t="shared" si="7"/>
        <v>19500.82</v>
      </c>
      <c r="F35" s="63">
        <f t="shared" si="1"/>
        <v>258.80043742070427</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7535.08</v>
      </c>
      <c r="E36" s="81">
        <f t="shared" si="8"/>
        <v>19500.82</v>
      </c>
      <c r="F36" s="63">
        <f t="shared" si="1"/>
        <v>258.80043742070427</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7028.34</v>
      </c>
      <c r="E37" s="249">
        <v>18857.86</v>
      </c>
      <c r="F37" s="63">
        <f t="shared" si="1"/>
        <v>268.31172083308434</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506.74</v>
      </c>
      <c r="E38" s="249">
        <v>642.96</v>
      </c>
      <c r="F38" s="63">
        <f t="shared" si="1"/>
        <v>126.88163555274895</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6784.79</v>
      </c>
      <c r="E107" s="81">
        <f t="shared" si="21"/>
        <v>1121.48</v>
      </c>
      <c r="F107" s="63">
        <f t="shared" si="1"/>
        <v>16.529325152289164</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6784.79</v>
      </c>
      <c r="E109" s="249">
        <v>1121.48</v>
      </c>
      <c r="F109" s="63">
        <f t="shared" si="1"/>
        <v>16.529325152289164</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8626.98</v>
      </c>
      <c r="E114" s="81">
        <f t="shared" si="22"/>
        <v>13520.76</v>
      </c>
      <c r="F114" s="63">
        <f t="shared" si="1"/>
        <v>156.72645583970291</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8626.98</v>
      </c>
      <c r="E128" s="249">
        <v>13520.76</v>
      </c>
      <c r="F128" s="63">
        <f t="shared" si="1"/>
        <v>156.72645583970291</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61542.91</v>
      </c>
      <c r="E141" s="106">
        <f t="shared" si="28"/>
        <v>75480.460000000006</v>
      </c>
      <c r="F141" s="82">
        <f t="shared" si="1"/>
        <v>122.64688166354173</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G16" sqref="G16"/>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9" zoomScale="96" zoomScaleNormal="96" workbookViewId="0">
      <selection activeCell="K113" sqref="K113"/>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3882.14</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72961.45</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72961.45</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35578.050000000003</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3018.56</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2966.08</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31398.76</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73018.31</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41958.159999999996</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36067.129999999997</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2924.95</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2966.08</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31060.15</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3825.2799999999988</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3825.28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3223.8</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601.48</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131"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1</v>
      </c>
      <c r="F3" s="124">
        <f>F4+F14+F20+F277+F311+F314+F316</f>
        <v>5</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42354</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1</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Pogreška</v>
      </c>
      <c r="C18" s="116" t="s">
        <v>3024</v>
      </c>
      <c r="D18" s="123"/>
      <c r="E18" s="71">
        <f t="shared" si="5"/>
        <v>1</v>
      </c>
      <c r="F18" s="71">
        <v>0</v>
      </c>
      <c r="G18" s="139">
        <f>IF(AND(J3="DA",K3="DA",I3&lt;&gt;12,I3&lt;&gt;23,ABS('PR-RAS'!D413-'PR-RAS'!D240-'RAS-funkcijski'!D141)&gt;0.001),1,0)</f>
        <v>1</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5</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cp:lastModifiedBy>
  <cp:lastPrinted>2023-12-21T13:12:35Z</cp:lastPrinted>
  <dcterms:created xsi:type="dcterms:W3CDTF">2022-04-01T05:14:30Z</dcterms:created>
  <dcterms:modified xsi:type="dcterms:W3CDTF">2024-07-02T10:51:12Z</dcterms:modified>
</cp:coreProperties>
</file>